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sites/BRE-DR-DAFG-ServiceAMA/Documents partages/Service AMA/_Service AMA/3-S4/6-MARCHES DEL/EDT-2024_PGSSûreté/MARCHE TRAVAUX/02 - DCE/DCE par corps d'état/DCE Travaux Surete/VRD/"/>
    </mc:Choice>
  </mc:AlternateContent>
  <xr:revisionPtr revIDLastSave="109" documentId="13_ncr:1_{8CC1F15A-9770-4E63-8A10-57AF4894B152}" xr6:coauthVersionLast="47" xr6:coauthVersionMax="47" xr10:uidLastSave="{7D50B9B8-C0E6-4960-A26F-DDD4A727340E}"/>
  <bookViews>
    <workbookView xWindow="-108" yWindow="-108" windowWidth="23256" windowHeight="12576" xr2:uid="{00000000-000D-0000-FFFF-FFFF00000000}"/>
  </bookViews>
  <sheets>
    <sheet name="BPU VRD lot 1" sheetId="1" r:id="rId1"/>
    <sheet name="DQE VRD lot 1" sheetId="2" r:id="rId2"/>
  </sheets>
  <definedNames>
    <definedName name="_Toc141275891" localSheetId="0">'BPU VRD lot 1'!#REF!</definedName>
    <definedName name="_Toc141275891" localSheetId="1">'DQE VRD lot 1'!#REF!</definedName>
    <definedName name="_xlnm.Print_Titles" localSheetId="0">'BPU VRD lot 1'!$12:$12</definedName>
    <definedName name="_xlnm.Print_Titles" localSheetId="1">'DQE VRD lot 1'!$11:$11</definedName>
    <definedName name="_xlnm.Print_Area" localSheetId="0">'BPU VRD lot 1'!$A$2:$K$126</definedName>
    <definedName name="_xlnm.Print_Area" localSheetId="1">'DQE VRD lot 1'!$A$2:$P$119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1" i="2" l="1"/>
  <c r="O48" i="2"/>
  <c r="O47" i="2"/>
  <c r="O41" i="2"/>
  <c r="O17" i="2"/>
  <c r="L76" i="2"/>
  <c r="L74" i="2"/>
  <c r="L56" i="2"/>
  <c r="L55" i="2"/>
  <c r="L54" i="2"/>
  <c r="L53" i="2"/>
  <c r="L52" i="2"/>
  <c r="L51" i="2"/>
  <c r="L50" i="2"/>
  <c r="L49" i="2"/>
  <c r="L48" i="2"/>
  <c r="L47" i="2"/>
  <c r="L41" i="2"/>
  <c r="L37" i="2"/>
  <c r="L32" i="2"/>
  <c r="L22" i="2"/>
  <c r="L17" i="2"/>
  <c r="I119" i="2"/>
  <c r="I118" i="2"/>
  <c r="I116" i="2"/>
  <c r="I115" i="2"/>
  <c r="I114" i="2"/>
  <c r="I113" i="2"/>
  <c r="I112" i="2"/>
  <c r="I111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0" i="2"/>
  <c r="I89" i="2"/>
  <c r="I87" i="2"/>
  <c r="I86" i="2"/>
  <c r="I85" i="2"/>
  <c r="I84" i="2"/>
  <c r="I83" i="2"/>
  <c r="I82" i="2"/>
  <c r="I81" i="2"/>
  <c r="I80" i="2"/>
  <c r="I78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5" i="2"/>
  <c r="I43" i="2"/>
  <c r="I41" i="2"/>
  <c r="I39" i="2"/>
  <c r="I38" i="2"/>
  <c r="I35" i="2"/>
  <c r="I34" i="2"/>
  <c r="I33" i="2"/>
  <c r="I30" i="2"/>
  <c r="I29" i="2"/>
  <c r="I28" i="2"/>
  <c r="I27" i="2"/>
  <c r="I26" i="2"/>
  <c r="I25" i="2"/>
  <c r="I24" i="2"/>
  <c r="I23" i="2"/>
  <c r="I20" i="2"/>
  <c r="I19" i="2"/>
  <c r="I18" i="2"/>
  <c r="I15" i="2"/>
  <c r="C5" i="2" l="1"/>
  <c r="C6" i="2"/>
  <c r="J15" i="2" s="1"/>
  <c r="C4" i="2"/>
  <c r="J45" i="2" l="1"/>
  <c r="J81" i="2"/>
  <c r="J28" i="2"/>
  <c r="J43" i="2"/>
  <c r="J118" i="2"/>
  <c r="J115" i="2"/>
  <c r="J30" i="2"/>
  <c r="J18" i="2"/>
  <c r="J112" i="2"/>
  <c r="J99" i="2"/>
  <c r="J61" i="2"/>
  <c r="J111" i="2"/>
  <c r="J72" i="2"/>
  <c r="J63" i="2"/>
  <c r="J108" i="2"/>
  <c r="J92" i="2"/>
  <c r="J55" i="2"/>
  <c r="J34" i="2"/>
  <c r="J116" i="2"/>
  <c r="M53" i="2"/>
  <c r="J94" i="2"/>
  <c r="J53" i="2"/>
  <c r="M56" i="2"/>
  <c r="J83" i="2"/>
  <c r="M47" i="2"/>
  <c r="J70" i="2"/>
  <c r="M54" i="2"/>
  <c r="J73" i="2"/>
  <c r="P48" i="2"/>
  <c r="J106" i="2"/>
  <c r="J68" i="2"/>
  <c r="J49" i="2"/>
  <c r="J25" i="2"/>
  <c r="M52" i="2"/>
  <c r="J114" i="2"/>
  <c r="J97" i="2"/>
  <c r="J78" i="2"/>
  <c r="J59" i="2"/>
  <c r="J33" i="2"/>
  <c r="P17" i="2"/>
  <c r="M22" i="2"/>
  <c r="J104" i="2"/>
  <c r="J86" i="2"/>
  <c r="J66" i="2"/>
  <c r="J51" i="2"/>
  <c r="J23" i="2"/>
  <c r="J19" i="2"/>
  <c r="J20" i="2"/>
  <c r="J101" i="2"/>
  <c r="J95" i="2"/>
  <c r="J57" i="2"/>
  <c r="J39" i="2"/>
  <c r="M49" i="2"/>
  <c r="J89" i="2"/>
  <c r="P91" i="2"/>
  <c r="M50" i="2"/>
  <c r="J107" i="2"/>
  <c r="J90" i="2"/>
  <c r="J69" i="2"/>
  <c r="J54" i="2"/>
  <c r="J29" i="2"/>
  <c r="M37" i="2"/>
  <c r="J102" i="2"/>
  <c r="J84" i="2"/>
  <c r="J64" i="2"/>
  <c r="P47" i="2"/>
  <c r="M48" i="2"/>
  <c r="J109" i="2"/>
  <c r="J93" i="2"/>
  <c r="J71" i="2"/>
  <c r="J52" i="2"/>
  <c r="J24" i="2"/>
  <c r="M55" i="2"/>
  <c r="J100" i="2"/>
  <c r="J82" i="2"/>
  <c r="J62" i="2"/>
  <c r="J41" i="2"/>
  <c r="M17" i="2"/>
  <c r="J27" i="2"/>
  <c r="M76" i="2"/>
  <c r="J47" i="2"/>
  <c r="J119" i="2"/>
  <c r="P41" i="2"/>
  <c r="M41" i="2"/>
  <c r="J103" i="2"/>
  <c r="J85" i="2"/>
  <c r="J65" i="2"/>
  <c r="J50" i="2"/>
  <c r="J26" i="2"/>
  <c r="M74" i="2"/>
  <c r="J98" i="2"/>
  <c r="J80" i="2"/>
  <c r="J60" i="2"/>
  <c r="J38" i="2"/>
  <c r="M32" i="2"/>
  <c r="J105" i="2"/>
  <c r="J87" i="2"/>
  <c r="J67" i="2"/>
  <c r="M51" i="2"/>
  <c r="J113" i="2"/>
  <c r="J96" i="2"/>
  <c r="J74" i="2"/>
  <c r="J58" i="2"/>
  <c r="J35" i="2"/>
  <c r="J56" i="2"/>
  <c r="J48" i="2"/>
  <c r="J126" i="1"/>
  <c r="H126" i="1"/>
  <c r="J125" i="1"/>
  <c r="H125" i="1"/>
  <c r="J124" i="1"/>
  <c r="H124" i="1"/>
  <c r="G29" i="1" l="1"/>
  <c r="I57" i="1"/>
  <c r="I56" i="1"/>
  <c r="I55" i="1"/>
  <c r="I54" i="1"/>
  <c r="I53" i="1"/>
  <c r="I52" i="1"/>
  <c r="I51" i="1"/>
  <c r="I50" i="1"/>
  <c r="I49" i="1"/>
  <c r="G49" i="1"/>
  <c r="I75" i="1"/>
  <c r="G75" i="1"/>
  <c r="G48" i="1"/>
  <c r="I48" i="1"/>
  <c r="G42" i="1"/>
  <c r="I42" i="1"/>
  <c r="K92" i="1"/>
  <c r="I18" i="1"/>
  <c r="G21" i="1"/>
  <c r="G16" i="1"/>
  <c r="G40" i="1"/>
  <c r="G39" i="1"/>
  <c r="I38" i="1"/>
  <c r="G20" i="1" l="1"/>
  <c r="G19" i="1"/>
  <c r="G35" i="1"/>
  <c r="G34" i="1"/>
  <c r="G27" i="1"/>
  <c r="G26" i="1"/>
  <c r="G25" i="1"/>
  <c r="G28" i="1"/>
  <c r="G24" i="1"/>
  <c r="I23" i="1"/>
  <c r="G116" i="1"/>
  <c r="G109" i="1"/>
  <c r="G107" i="1"/>
  <c r="G106" i="1"/>
  <c r="G103" i="1"/>
  <c r="G104" i="1"/>
  <c r="G102" i="1"/>
  <c r="G59" i="1"/>
  <c r="G60" i="1"/>
  <c r="G117" i="1" l="1"/>
  <c r="G120" i="1"/>
  <c r="G119" i="1"/>
  <c r="G99" i="1"/>
  <c r="G98" i="1"/>
  <c r="G97" i="1"/>
  <c r="G96" i="1"/>
  <c r="G95" i="1"/>
  <c r="G94" i="1"/>
  <c r="G93" i="1"/>
  <c r="G91" i="1"/>
  <c r="G90" i="1"/>
  <c r="G100" i="1"/>
  <c r="G101" i="1"/>
  <c r="G105" i="1"/>
  <c r="G108" i="1"/>
  <c r="G110" i="1"/>
  <c r="G112" i="1"/>
  <c r="G113" i="1"/>
  <c r="G114" i="1"/>
  <c r="G115" i="1"/>
  <c r="G50" i="1"/>
  <c r="I33" i="1"/>
  <c r="G31" i="1"/>
  <c r="G30" i="1"/>
  <c r="G36" i="1"/>
  <c r="G44" i="1"/>
  <c r="G46" i="1"/>
  <c r="G51" i="1"/>
  <c r="G52" i="1"/>
  <c r="G53" i="1"/>
  <c r="G54" i="1"/>
  <c r="G55" i="1"/>
  <c r="G56" i="1"/>
  <c r="G57" i="1"/>
  <c r="I77" i="1" l="1"/>
  <c r="G58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9" i="1"/>
  <c r="G81" i="1"/>
  <c r="G82" i="1"/>
  <c r="G83" i="1"/>
  <c r="G84" i="1"/>
  <c r="G85" i="1"/>
  <c r="G86" i="1"/>
  <c r="G87" i="1"/>
  <c r="G88" i="1"/>
</calcChain>
</file>

<file path=xl/sharedStrings.xml><?xml version="1.0" encoding="utf-8"?>
<sst xmlns="http://schemas.openxmlformats.org/spreadsheetml/2006/main" count="504" uniqueCount="166">
  <si>
    <t>Raison ou dénomination sociale</t>
  </si>
  <si>
    <t xml:space="preserve">Siret </t>
  </si>
  <si>
    <t xml:space="preserve">Les prix sont exprimés en € hors taxes. </t>
  </si>
  <si>
    <t>Les prix comprennent les prestations telles que décrites au CCFT et au contrat</t>
  </si>
  <si>
    <t>Désignation</t>
  </si>
  <si>
    <t>Unité</t>
  </si>
  <si>
    <t>Fourniture et pose</t>
  </si>
  <si>
    <t>Dépose dont mise en décharge</t>
  </si>
  <si>
    <t>Autres prestations</t>
  </si>
  <si>
    <t>HT</t>
  </si>
  <si>
    <t>TTC</t>
  </si>
  <si>
    <t>2.3.</t>
  </si>
  <si>
    <t>CONTENU DES PRESTATIONS</t>
  </si>
  <si>
    <t>2.3.1.</t>
  </si>
  <si>
    <t>Installation de chantier</t>
  </si>
  <si>
    <t>2.3.1.1</t>
  </si>
  <si>
    <t>Fourniture et pose d'un panneau de chantier de dimension 2 m par 1,40 m</t>
  </si>
  <si>
    <t>U</t>
  </si>
  <si>
    <t>2.3.2.</t>
  </si>
  <si>
    <t>Les clôtures périphériques</t>
  </si>
  <si>
    <t>2.3.2.3.</t>
  </si>
  <si>
    <t>Dépose de clôture pour mise en décharge</t>
  </si>
  <si>
    <t>ml</t>
  </si>
  <si>
    <t>Fourniture et pose d'une clôture en treillis soudés- de 1,8 m de haut</t>
  </si>
  <si>
    <t xml:space="preserve">Fourniture et pose d'une clôture à barreaudage - de 1,8 m de haut </t>
  </si>
  <si>
    <t>Fourniture et pose de dispositifs anti-franchissement sur clôture existante</t>
  </si>
  <si>
    <t>2.3.3</t>
  </si>
  <si>
    <t>Les portails</t>
  </si>
  <si>
    <t>2.3.3.2</t>
  </si>
  <si>
    <t>Dépose d'un portail pour mise en décharge</t>
  </si>
  <si>
    <t>Fourniture et pose d'un portail battant, remplissage treillis - de 1,8 m de haut</t>
  </si>
  <si>
    <t>Fourniture et pose d'un portail roulant, remplissage treillis - de 1,8 m de haut</t>
  </si>
  <si>
    <t>Fourniture et pose d'un portail battant, remplissage barreaudage - de 1,8 m de haut</t>
  </si>
  <si>
    <t>Fourniture et pose d'un portail roulant, remplissage barreaudage - de 1,8 m de haut</t>
  </si>
  <si>
    <t>Fourniture et pose d'une motorisation sur portail battant</t>
  </si>
  <si>
    <t>Fourniture et pose d'une motorisation sur portail coulissant</t>
  </si>
  <si>
    <t>Dispositifs de sécurité</t>
  </si>
  <si>
    <t>Signalisation au sol</t>
  </si>
  <si>
    <t>m²</t>
  </si>
  <si>
    <t>2.3.4.</t>
  </si>
  <si>
    <t>Les portillons d'accès au site</t>
  </si>
  <si>
    <t>2.3.4.3.</t>
  </si>
  <si>
    <t>Dépose d'un portillon d'accès au site pour mise en décharge</t>
  </si>
  <si>
    <t>Fourniture et pose d'un portillon d'accès au site, remplissage treillis de 1,8 m de haut</t>
  </si>
  <si>
    <t>Fourniture et pose d'un portillon d'accès au site, remplissage barreaudage de 1,8 m de haut</t>
  </si>
  <si>
    <t>Fourniture et pose de ventouses</t>
  </si>
  <si>
    <t>2.3.5.</t>
  </si>
  <si>
    <t>Les portillons de fuite</t>
  </si>
  <si>
    <t>2.3.5.3.</t>
  </si>
  <si>
    <t>Dépose d'un portillon de fuite pour mise en décharge</t>
  </si>
  <si>
    <t>Fourniture et pose d'un portillon de fuite, remplissage treillis de 1,8 m de haut</t>
  </si>
  <si>
    <t>Fourniture et pose d'un portillon de fuite, remplissage barreaudage de 1,8 m de haut</t>
  </si>
  <si>
    <t>2.3.6</t>
  </si>
  <si>
    <t>Stockage des poubelles</t>
  </si>
  <si>
    <t>Mise en conformité du lieu/local de stockage des poubelles : ossature, couverture, finition, habillage et fixations</t>
  </si>
  <si>
    <t>2.3.7.</t>
  </si>
  <si>
    <t>Dispositifs anti-véhicules bélier</t>
  </si>
  <si>
    <t>2.3.7.2.</t>
  </si>
  <si>
    <t>Fourniture et pose de bornes anti-bélier</t>
  </si>
  <si>
    <t>2.3.8.</t>
  </si>
  <si>
    <t>Dispositifs anti-stationnement</t>
  </si>
  <si>
    <t>2.3.8.2.</t>
  </si>
  <si>
    <t>Fourniture et pose de dispositifs fixes anti-stationnement fixes</t>
  </si>
  <si>
    <t>2.3.9,</t>
  </si>
  <si>
    <t>Tranchées électriques</t>
  </si>
  <si>
    <t>2.3.9.2</t>
  </si>
  <si>
    <t>Fouilles</t>
  </si>
  <si>
    <t>2.3.9.3</t>
  </si>
  <si>
    <t>Ecoulement et épuisement des eaux</t>
  </si>
  <si>
    <t>2.3.9.4</t>
  </si>
  <si>
    <t>Tranchée simple de réseau électrique</t>
  </si>
  <si>
    <t>Ouverture mécanique de la tranchée</t>
  </si>
  <si>
    <t>Tranchée sans blindage (profondeur &lt; 1,30 m), en terrain meuble</t>
  </si>
  <si>
    <t>Ouverture de tranchée à la main</t>
  </si>
  <si>
    <t>Lit de pose et remblaiement de la tranchée</t>
  </si>
  <si>
    <t>Fourniture et mise en œuvre du lit de pose et remblaiement de la tranchée en matériaux extraits du site</t>
  </si>
  <si>
    <t xml:space="preserve">Dalle de répartition en protection de tranchée  </t>
  </si>
  <si>
    <t>Couche de finition – lit de pose en sable</t>
  </si>
  <si>
    <t>2.3.9.5</t>
  </si>
  <si>
    <t>Fourreaux en polyéthylène aux couleurs conventionnelles dimension 63 mm</t>
  </si>
  <si>
    <t>Fourreaux en polyéthylène aux couleurs conventionnelles dimension 90 mm</t>
  </si>
  <si>
    <t>Fourreaux en polyéthylène aux couleurs conventionnelles dimension 100 mm</t>
  </si>
  <si>
    <t>Fourniture et pose de fourreaux courant faible de type PTT de ø 45 mm²</t>
  </si>
  <si>
    <t>Chambre de tirage profondeur 0,8 m dimensions 40x40</t>
  </si>
  <si>
    <t>Chambre de tirage profondeur 0,8 m dimensions 50x50</t>
  </si>
  <si>
    <t>Chambre de tirage profondeur 0,8 m dimensions 60x60</t>
  </si>
  <si>
    <t>Couverture de chambre de tirage tampon béton 250kN dimensions 40x40</t>
  </si>
  <si>
    <t>Couverture de chambre de tirage tampon béton 250kN dimensions 50x50</t>
  </si>
  <si>
    <t>Couverture de chambre de tirage tampon béton 250kN dimensions 60x60</t>
  </si>
  <si>
    <t>Couverture de chambre de tirage tampon en fonte 125kN dimensions 40x40</t>
  </si>
  <si>
    <t>Couverture de chambre de tirage tampon en fonte 125kN dimensions 50x50</t>
  </si>
  <si>
    <t>Couverture de chambre de tirage tampon en fonte 125kN dimensions 60x60</t>
  </si>
  <si>
    <t>Couverture de chambre de tirage tampon en fonte 250kN dimensions 40x40</t>
  </si>
  <si>
    <t>Couverture de chambre de tirage tampon en fonte 250kN dimensions 50x50</t>
  </si>
  <si>
    <t>Couverture de chambre de tirage tampon en fonte 250kN dimensions 60x60</t>
  </si>
  <si>
    <t>Couverture en acier galvanisé à remplir, série 250kN de dimensions 40x40</t>
  </si>
  <si>
    <t>Mise à niveau d'une chambre de tirage</t>
  </si>
  <si>
    <t>2.3.10</t>
  </si>
  <si>
    <t>Démolition d'ouvrages existants</t>
  </si>
  <si>
    <t>2.3.11.</t>
  </si>
  <si>
    <t>Décapage de terre végétale et stockage</t>
  </si>
  <si>
    <t>Décapage et retroussage de la terre végétale</t>
  </si>
  <si>
    <t>2.3.12</t>
  </si>
  <si>
    <t>Terrassement pour toutes tranchées</t>
  </si>
  <si>
    <t>Terrassements mécaniques en déblais de terres avec chargement et évacuation en ISDI ou centre de valorisation</t>
  </si>
  <si>
    <t>m3</t>
  </si>
  <si>
    <t>Terrassements mécaniques en déblais de terres avec reprise des terres par le titulaire</t>
  </si>
  <si>
    <t>Terrassements mécaniques en déblais de terres avec transport et mise en stock sur site</t>
  </si>
  <si>
    <t>Terrassements mécaniques en déblais de fondation de tout type pour une profondeur maxi de 40cm avec chargement et évacuation en ISDI ou centre de valorisation</t>
  </si>
  <si>
    <t>Terrassements mécaniques en déblais au BRH (brise roche hydraulique) pour une profondeur maxi de 40cm avec chargement et évacuation en ISDI ou centre de valorisation</t>
  </si>
  <si>
    <t>Terrassements mécaniques en déblais de fondation de tout type et concassage de matériaux de structure de chaussée</t>
  </si>
  <si>
    <t>Terrassements manuels en déblais avec évacuation en ISDI</t>
  </si>
  <si>
    <t>Terrassements manuels en déblais avec mise en stock sur site</t>
  </si>
  <si>
    <t>2.3.13</t>
  </si>
  <si>
    <t>Fondations béton et fonds de forme</t>
  </si>
  <si>
    <t xml:space="preserve">Longrine béton coulée en place </t>
  </si>
  <si>
    <t xml:space="preserve">Longrine béton préfabriquée </t>
  </si>
  <si>
    <t xml:space="preserve">Réalisation d'une étude </t>
  </si>
  <si>
    <t>%</t>
  </si>
  <si>
    <t>Hérisson en gravier – couche de fondation sous dalle béton épaisseur 20 cm</t>
  </si>
  <si>
    <t>Hérisson en gravier – couche de fondation sous dalle béton épaisseur 30 cm</t>
  </si>
  <si>
    <t>Hérisson en gravier – couche de fondation sous dalle béton épaisseur 40 cm</t>
  </si>
  <si>
    <t xml:space="preserve">Béton de propreté </t>
  </si>
  <si>
    <t xml:space="preserve">Béton armé coulé sur place </t>
  </si>
  <si>
    <t xml:space="preserve">Coffrage ordinaire </t>
  </si>
  <si>
    <t>Béton ordinaire ou béton adapté au sol pour élévation</t>
  </si>
  <si>
    <t xml:space="preserve">Géotextile (sous forme) </t>
  </si>
  <si>
    <t>m2</t>
  </si>
  <si>
    <t>Grave non traité (GNT) – dessus tranchée électriques avant finition de voirie, granulométrie 0/20 mm</t>
  </si>
  <si>
    <t>Grave non traité (GNT) – dessus tranchée électriques avant finition de voirie, granulométrie 0/31.5 mm</t>
  </si>
  <si>
    <t>Grave non traité (GNT) – dessus tranchée électriques avant finition de voirie, granulométrie 0/63 mm</t>
  </si>
  <si>
    <t>Grave non traité (GNT) – dessus tranchée électriques avant finition de voirie, granulométrie 0/80 mm</t>
  </si>
  <si>
    <t>Grave non traitée drainante - dessus tranchée électriques avant finition de voirie granulométrie 0/31.5 mm</t>
  </si>
  <si>
    <t>Grave non traitée drainante - dessus tranchée électriques avant finition de voirie granulométrie 20/40 mm</t>
  </si>
  <si>
    <t>Grave non traitée drainante - dessus tranchée électriques avant finition de voirie granulométrie 20/60 mm</t>
  </si>
  <si>
    <t>Grave Ciment - dessus tranchée électriques avant finition de voirie calibre 0/20 mm</t>
  </si>
  <si>
    <t>Grave Ciment - dessus tranchée électriques avant finition de voirie calibre 0/31.5 mm</t>
  </si>
  <si>
    <t>Grave bitume - dessus tranchée électriques avant finition de voirie</t>
  </si>
  <si>
    <t>2.3.14</t>
  </si>
  <si>
    <t>Enrobe - finition de voirie des tranchées électriques</t>
  </si>
  <si>
    <t>Couche de cure</t>
  </si>
  <si>
    <t>Enrobé à froid</t>
  </si>
  <si>
    <t>Emulsion bi-couche</t>
  </si>
  <si>
    <t>Émulsion mono couche</t>
  </si>
  <si>
    <t>Fourniture et la mise en œuvre de revêtements composés d’enrobé de différentes compositions et finitions  - enrobé noir a liant hydrocarboné 0/4</t>
  </si>
  <si>
    <t>Fourniture et la mise en œuvre de revêtements composés d’enrobé de différentes compositions et finitions  - enrobé noir drainant à liant hydrocarboné 0/6 ou 0/10</t>
  </si>
  <si>
    <t>2.3.15</t>
  </si>
  <si>
    <t>Signalétique de zone de stationnement</t>
  </si>
  <si>
    <t>Fourniture et application d’une résine de sol PVC bi-composant délimitant les places de stationnement</t>
  </si>
  <si>
    <t xml:space="preserve">Fourniture et pose d’une signalétique dissuasive aux accès du parking dédié au personnel </t>
  </si>
  <si>
    <t xml:space="preserve">Intervenant </t>
  </si>
  <si>
    <t>heure</t>
  </si>
  <si>
    <t>Encadrant</t>
  </si>
  <si>
    <t xml:space="preserve">Forfait frais de déplacement </t>
  </si>
  <si>
    <t>jr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</si>
  <si>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</si>
  <si>
    <t>QTE</t>
  </si>
  <si>
    <t>Inutile de compléter le DQE, il se renseigne automatiquement à l'aide des données renseignées au BPU. Les quantités sont purement estimatives</t>
  </si>
  <si>
    <t>Lot</t>
  </si>
  <si>
    <t xml:space="preserve">Sous peine d'irrecevabilité de l'offre, le candidat ne modifie ni les intitulés ni les unités  prévus. Seules les cellules bleues doivent être complétées. </t>
  </si>
  <si>
    <t>Les prix sont exprimés en € hors taxes. S'y ajoute la TVA au taux en vigueur. Les prix comprennent les prestations telles que décrites au CCFT et au contrat</t>
  </si>
  <si>
    <t>Taux de TVA  en %</t>
  </si>
  <si>
    <r>
      <t xml:space="preserve">N°027.23
MARCHE DE TRAVAUX DE MISE A NIVEAU SURETE BATIMENTAIRE
</t>
    </r>
    <r>
      <rPr>
        <b/>
        <sz val="14"/>
        <color indexed="9"/>
        <rFont val="Arial"/>
        <family val="2"/>
      </rPr>
      <t xml:space="preserve">
LOT : VRD
</t>
    </r>
    <r>
      <rPr>
        <b/>
        <sz val="14"/>
        <color rgb="FFFFFF00"/>
        <rFont val="Arial"/>
        <family val="2"/>
      </rPr>
      <t>Lot 1 - Départements 22 (Côtes d'Armor) et 29 (Finistère)</t>
    </r>
    <r>
      <rPr>
        <b/>
        <sz val="14"/>
        <color indexed="9"/>
        <rFont val="Arial"/>
        <family val="2"/>
      </rPr>
      <t xml:space="preserve">
Bordereau de prix </t>
    </r>
  </si>
  <si>
    <r>
      <t xml:space="preserve">N°027.23
MARCHE DE TRAVAUX DE MISE A NIVEAU SURETE BATIMENTAIRE
</t>
    </r>
    <r>
      <rPr>
        <b/>
        <sz val="14"/>
        <color indexed="9"/>
        <rFont val="Arial"/>
        <family val="2"/>
      </rPr>
      <t xml:space="preserve">
</t>
    </r>
    <r>
      <rPr>
        <b/>
        <sz val="14"/>
        <color rgb="FFFFFF00"/>
        <rFont val="Arial"/>
        <family val="2"/>
      </rPr>
      <t xml:space="preserve">LOT : VRD
Lot 1 - Départements 22 (Côtes d'Armor) et 29 (Finistère)
</t>
    </r>
    <r>
      <rPr>
        <b/>
        <sz val="14"/>
        <color indexed="9"/>
        <rFont val="Arial"/>
        <family val="2"/>
      </rPr>
      <t xml:space="preserve">DQE </t>
    </r>
  </si>
  <si>
    <t>Taux de TVA</t>
  </si>
  <si>
    <t>AUTRES PRESTATIONS (hors BPU ci-dessus)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</si>
</sst>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0"/>
      <name val="Arial"/>
      <family val="2"/>
    </font>
    <font>
      <sz val="10"/>
      <color indexed="8"/>
      <name val="Verdana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sz val="10"/>
      <color indexed="8"/>
      <name val="Verdana"/>
      <family val="2"/>
    </font>
    <font>
      <i/>
      <sz val="11"/>
      <color indexed="8"/>
      <name val="Arial"/>
      <family val="2"/>
    </font>
    <font>
      <i/>
      <sz val="10"/>
      <color indexed="8"/>
      <name val="Verdana"/>
      <family val="2"/>
    </font>
    <font>
      <b/>
      <sz val="16"/>
      <color rgb="FFFF0000"/>
      <name val="Arial"/>
      <family val="2"/>
    </font>
    <font>
      <b/>
      <sz val="14"/>
      <color rgb="FFFFFF00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8" fillId="0" borderId="0"/>
    <xf numFmtId="9" fontId="2" fillId="0" borderId="0" applyFont="0" applyFill="0" applyBorder="0" applyAlignment="0" applyProtection="0"/>
  </cellStyleXfs>
  <cellXfs count="14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44" fontId="9" fillId="4" borderId="1" xfId="1" applyFont="1" applyFill="1" applyBorder="1" applyAlignment="1">
      <alignment horizontal="center" vertical="center"/>
    </xf>
    <xf numFmtId="44" fontId="9" fillId="4" borderId="2" xfId="1" applyFont="1" applyFill="1" applyBorder="1" applyAlignment="1">
      <alignment horizontal="center" vertical="center"/>
    </xf>
    <xf numFmtId="44" fontId="9" fillId="4" borderId="12" xfId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44" fontId="9" fillId="0" borderId="6" xfId="1" applyFont="1" applyFill="1" applyBorder="1" applyAlignment="1">
      <alignment horizontal="center" vertical="center"/>
    </xf>
    <xf numFmtId="44" fontId="9" fillId="0" borderId="15" xfId="1" applyFont="1" applyFill="1" applyBorder="1" applyAlignment="1">
      <alignment horizontal="center" vertical="center"/>
    </xf>
    <xf numFmtId="44" fontId="9" fillId="0" borderId="8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5" fillId="0" borderId="0" xfId="2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6" fillId="0" borderId="0" xfId="2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left" vertical="center" wrapText="1"/>
    </xf>
    <xf numFmtId="0" fontId="1" fillId="7" borderId="26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" fillId="7" borderId="25" xfId="0" applyFont="1" applyFill="1" applyBorder="1" applyAlignment="1">
      <alignment horizontal="center" vertical="center"/>
    </xf>
    <xf numFmtId="0" fontId="0" fillId="7" borderId="1" xfId="0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/>
    </xf>
    <xf numFmtId="0" fontId="0" fillId="7" borderId="2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7" borderId="25" xfId="0" applyFill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0" fontId="10" fillId="7" borderId="25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44" fontId="9" fillId="7" borderId="1" xfId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44" fontId="0" fillId="0" borderId="1" xfId="1" applyFont="1" applyFill="1" applyBorder="1" applyAlignment="1">
      <alignment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left" vertical="center"/>
    </xf>
    <xf numFmtId="0" fontId="1" fillId="7" borderId="29" xfId="0" applyFont="1" applyFill="1" applyBorder="1" applyAlignment="1">
      <alignment horizontal="center" vertical="center" wrapText="1"/>
    </xf>
    <xf numFmtId="0" fontId="13" fillId="0" borderId="30" xfId="0" applyFont="1" applyBorder="1" applyAlignment="1">
      <alignment horizontal="left" vertical="center"/>
    </xf>
    <xf numFmtId="44" fontId="0" fillId="7" borderId="31" xfId="1" applyFont="1" applyFill="1" applyBorder="1" applyAlignment="1">
      <alignment vertical="center"/>
    </xf>
    <xf numFmtId="0" fontId="13" fillId="0" borderId="30" xfId="0" applyFont="1" applyBorder="1" applyAlignment="1">
      <alignment vertical="center" wrapText="1"/>
    </xf>
    <xf numFmtId="44" fontId="0" fillId="0" borderId="31" xfId="1" applyFont="1" applyFill="1" applyBorder="1" applyAlignment="1">
      <alignment vertical="center"/>
    </xf>
    <xf numFmtId="0" fontId="13" fillId="0" borderId="30" xfId="0" applyFont="1" applyBorder="1" applyAlignment="1">
      <alignment vertical="center"/>
    </xf>
    <xf numFmtId="0" fontId="13" fillId="0" borderId="32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44" fontId="0" fillId="0" borderId="2" xfId="1" applyFont="1" applyFill="1" applyBorder="1" applyAlignment="1">
      <alignment vertical="center"/>
    </xf>
    <xf numFmtId="44" fontId="9" fillId="7" borderId="2" xfId="1" applyFont="1" applyFill="1" applyBorder="1" applyAlignment="1">
      <alignment horizontal="center" vertical="center"/>
    </xf>
    <xf numFmtId="44" fontId="0" fillId="7" borderId="2" xfId="1" applyFont="1" applyFill="1" applyBorder="1" applyAlignment="1">
      <alignment vertical="center"/>
    </xf>
    <xf numFmtId="44" fontId="0" fillId="7" borderId="33" xfId="1" applyFont="1" applyFill="1" applyBorder="1" applyAlignment="1">
      <alignment vertical="center"/>
    </xf>
    <xf numFmtId="0" fontId="4" fillId="3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" fillId="0" borderId="34" xfId="0" applyFont="1" applyBorder="1" applyAlignment="1">
      <alignment horizontal="center" vertical="center" wrapText="1"/>
    </xf>
    <xf numFmtId="0" fontId="1" fillId="7" borderId="35" xfId="0" applyFont="1" applyFill="1" applyBorder="1" applyAlignment="1">
      <alignment horizontal="center" vertical="center" wrapText="1"/>
    </xf>
    <xf numFmtId="44" fontId="0" fillId="7" borderId="36" xfId="1" applyFont="1" applyFill="1" applyBorder="1" applyAlignment="1">
      <alignment vertical="center"/>
    </xf>
    <xf numFmtId="44" fontId="0" fillId="7" borderId="37" xfId="1" applyFont="1" applyFill="1" applyBorder="1" applyAlignment="1">
      <alignment vertical="center"/>
    </xf>
    <xf numFmtId="0" fontId="10" fillId="0" borderId="16" xfId="0" applyFont="1" applyBorder="1" applyAlignment="1">
      <alignment horizontal="center" vertical="center"/>
    </xf>
    <xf numFmtId="44" fontId="9" fillId="7" borderId="36" xfId="1" applyFont="1" applyFill="1" applyBorder="1" applyAlignment="1">
      <alignment horizontal="center" vertical="center"/>
    </xf>
    <xf numFmtId="44" fontId="9" fillId="7" borderId="37" xfId="1" applyFont="1" applyFill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7" borderId="38" xfId="0" applyFont="1" applyFill="1" applyBorder="1" applyAlignment="1">
      <alignment horizontal="center" vertical="center"/>
    </xf>
    <xf numFmtId="0" fontId="11" fillId="7" borderId="30" xfId="0" applyFont="1" applyFill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7" borderId="30" xfId="0" applyFill="1" applyBorder="1" applyAlignment="1">
      <alignment horizontal="center" vertical="center"/>
    </xf>
    <xf numFmtId="44" fontId="0" fillId="0" borderId="33" xfId="1" applyFont="1" applyFill="1" applyBorder="1" applyAlignment="1">
      <alignment vertical="center"/>
    </xf>
    <xf numFmtId="0" fontId="0" fillId="0" borderId="36" xfId="1" applyNumberFormat="1" applyFont="1" applyFill="1" applyBorder="1" applyAlignment="1">
      <alignment vertical="center"/>
    </xf>
    <xf numFmtId="0" fontId="19" fillId="0" borderId="36" xfId="1" applyNumberFormat="1" applyFont="1" applyFill="1" applyBorder="1" applyAlignment="1">
      <alignment vertical="center"/>
    </xf>
    <xf numFmtId="0" fontId="19" fillId="0" borderId="30" xfId="0" applyFont="1" applyBorder="1" applyAlignment="1">
      <alignment horizontal="center" vertical="center"/>
    </xf>
    <xf numFmtId="44" fontId="19" fillId="7" borderId="36" xfId="1" applyFont="1" applyFill="1" applyBorder="1" applyAlignment="1">
      <alignment vertical="center"/>
    </xf>
    <xf numFmtId="0" fontId="19" fillId="7" borderId="36" xfId="1" applyNumberFormat="1" applyFont="1" applyFill="1" applyBorder="1" applyAlignment="1">
      <alignment vertical="center"/>
    </xf>
    <xf numFmtId="0" fontId="0" fillId="7" borderId="36" xfId="1" applyNumberFormat="1" applyFont="1" applyFill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7" fillId="9" borderId="0" xfId="0" applyFont="1" applyFill="1" applyAlignment="1">
      <alignment vertical="center" wrapText="1"/>
    </xf>
    <xf numFmtId="0" fontId="23" fillId="0" borderId="0" xfId="0" applyFont="1" applyAlignment="1">
      <alignment horizontal="left" vertical="center"/>
    </xf>
    <xf numFmtId="0" fontId="26" fillId="0" borderId="9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9" fillId="0" borderId="39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44" fontId="9" fillId="10" borderId="1" xfId="1" applyFont="1" applyFill="1" applyBorder="1" applyAlignment="1">
      <alignment horizontal="center" vertical="center"/>
    </xf>
    <xf numFmtId="44" fontId="9" fillId="10" borderId="2" xfId="1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9" fontId="7" fillId="9" borderId="0" xfId="3" applyFont="1" applyFill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26" fillId="6" borderId="3" xfId="0" applyFont="1" applyFill="1" applyBorder="1" applyAlignment="1">
      <alignment horizontal="center" vertical="center"/>
    </xf>
    <xf numFmtId="0" fontId="26" fillId="6" borderId="5" xfId="0" applyFont="1" applyFill="1" applyBorder="1" applyAlignment="1">
      <alignment horizontal="center" vertical="center"/>
    </xf>
    <xf numFmtId="0" fontId="26" fillId="6" borderId="3" xfId="0" applyFont="1" applyFill="1" applyBorder="1" applyAlignment="1">
      <alignment horizontal="center" vertical="center" wrapText="1"/>
    </xf>
    <xf numFmtId="0" fontId="26" fillId="6" borderId="5" xfId="0" applyFont="1" applyFill="1" applyBorder="1" applyAlignment="1">
      <alignment horizontal="center" vertical="center" wrapText="1"/>
    </xf>
    <xf numFmtId="0" fontId="24" fillId="5" borderId="2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6" borderId="3" xfId="0" applyFont="1" applyFill="1" applyBorder="1" applyAlignment="1">
      <alignment horizontal="center" vertical="center"/>
    </xf>
    <xf numFmtId="0" fontId="27" fillId="6" borderId="4" xfId="0" applyFont="1" applyFill="1" applyBorder="1" applyAlignment="1">
      <alignment horizontal="center" vertical="center"/>
    </xf>
    <xf numFmtId="0" fontId="27" fillId="6" borderId="5" xfId="0" applyFont="1" applyFill="1" applyBorder="1" applyAlignment="1">
      <alignment horizontal="center" vertical="center"/>
    </xf>
    <xf numFmtId="0" fontId="27" fillId="6" borderId="4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  <xf numFmtId="0" fontId="7" fillId="8" borderId="0" xfId="0" applyFont="1" applyFill="1" applyAlignment="1">
      <alignment horizontal="center" vertical="center"/>
    </xf>
    <xf numFmtId="9" fontId="7" fillId="8" borderId="0" xfId="3" applyFont="1" applyFill="1" applyAlignment="1">
      <alignment horizontal="center" vertical="center"/>
    </xf>
    <xf numFmtId="0" fontId="20" fillId="5" borderId="21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_BP MOE" xfId="2" xr:uid="{00000000-0005-0000-0000-000002000000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30"/>
  <sheetViews>
    <sheetView tabSelected="1" view="pageBreakPreview" topLeftCell="A15" zoomScale="40" zoomScaleNormal="70" zoomScaleSheetLayoutView="40" workbookViewId="0">
      <selection activeCell="E122" sqref="E122:J122"/>
    </sheetView>
  </sheetViews>
  <sheetFormatPr baseColWidth="10" defaultColWidth="11.44140625" defaultRowHeight="25.2" customHeight="1" x14ac:dyDescent="0.3"/>
  <cols>
    <col min="1" max="1" width="8.6640625" style="29" customWidth="1"/>
    <col min="2" max="2" width="48.44140625" style="10" customWidth="1"/>
    <col min="3" max="3" width="10.6640625" style="2" customWidth="1"/>
    <col min="4" max="4" width="103" style="10" customWidth="1"/>
    <col min="5" max="5" width="14.33203125" style="1" customWidth="1"/>
    <col min="6" max="11" width="15.6640625" style="13" customWidth="1"/>
    <col min="12" max="12" width="9" style="13" customWidth="1"/>
    <col min="13" max="13" width="9.6640625" style="13" customWidth="1"/>
    <col min="14" max="16384" width="11.44140625" style="13"/>
  </cols>
  <sheetData>
    <row r="1" spans="1:28" ht="13.8" customHeight="1" x14ac:dyDescent="0.3"/>
    <row r="2" spans="1:28" s="3" customFormat="1" ht="165.6" customHeight="1" x14ac:dyDescent="0.3">
      <c r="A2" s="122" t="s">
        <v>162</v>
      </c>
      <c r="B2" s="122"/>
      <c r="C2" s="122"/>
      <c r="D2" s="122"/>
      <c r="E2" s="122"/>
      <c r="F2" s="122"/>
      <c r="G2" s="122"/>
      <c r="H2" s="122"/>
      <c r="I2" s="122"/>
    </row>
    <row r="4" spans="1:28" ht="25.2" customHeight="1" x14ac:dyDescent="0.3">
      <c r="A4" s="86" t="s">
        <v>0</v>
      </c>
      <c r="B4" s="4"/>
      <c r="C4" s="117"/>
      <c r="D4" s="117"/>
    </row>
    <row r="5" spans="1:28" ht="25.2" customHeight="1" x14ac:dyDescent="0.3">
      <c r="A5" s="86" t="s">
        <v>1</v>
      </c>
      <c r="B5" s="4"/>
      <c r="C5" s="117"/>
      <c r="D5" s="117"/>
    </row>
    <row r="6" spans="1:28" ht="25.2" customHeight="1" x14ac:dyDescent="0.3">
      <c r="A6" s="86" t="s">
        <v>161</v>
      </c>
      <c r="B6" s="5"/>
      <c r="C6" s="118"/>
      <c r="D6" s="118"/>
    </row>
    <row r="7" spans="1:28" ht="25.2" customHeight="1" x14ac:dyDescent="0.3">
      <c r="A7" s="107" t="s">
        <v>158</v>
      </c>
      <c r="B7" s="114">
        <v>1</v>
      </c>
      <c r="C7" s="108"/>
      <c r="D7" s="5"/>
    </row>
    <row r="8" spans="1:28" ht="25.2" customHeight="1" x14ac:dyDescent="0.3">
      <c r="A8" s="86" t="s">
        <v>3</v>
      </c>
      <c r="B8" s="6"/>
      <c r="C8" s="6"/>
      <c r="D8" s="6"/>
    </row>
    <row r="9" spans="1:28" ht="25.2" customHeight="1" x14ac:dyDescent="0.3">
      <c r="A9" s="109" t="s">
        <v>160</v>
      </c>
    </row>
    <row r="10" spans="1:28" ht="25.2" customHeight="1" x14ac:dyDescent="0.3">
      <c r="A10" s="127" t="s">
        <v>159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</row>
    <row r="11" spans="1:28" s="4" customFormat="1" ht="25.2" customHeight="1" thickBot="1" x14ac:dyDescent="0.35">
      <c r="A11" s="30"/>
      <c r="B11" s="8"/>
      <c r="C11" s="28"/>
      <c r="D11" s="8"/>
      <c r="E11" s="7"/>
      <c r="M11" s="9"/>
      <c r="P11" s="9"/>
      <c r="S11" s="9"/>
      <c r="V11" s="9"/>
      <c r="Y11" s="9"/>
      <c r="AB11" s="9"/>
    </row>
    <row r="12" spans="1:28" ht="49.8" customHeight="1" thickBot="1" x14ac:dyDescent="0.35">
      <c r="A12" s="129" t="s">
        <v>4</v>
      </c>
      <c r="B12" s="130"/>
      <c r="C12" s="130"/>
      <c r="D12" s="130"/>
      <c r="E12" s="110" t="s">
        <v>5</v>
      </c>
      <c r="F12" s="123" t="s">
        <v>6</v>
      </c>
      <c r="G12" s="124"/>
      <c r="H12" s="125" t="s">
        <v>7</v>
      </c>
      <c r="I12" s="126"/>
      <c r="J12" s="125" t="s">
        <v>8</v>
      </c>
      <c r="K12" s="126"/>
      <c r="L12" s="2"/>
      <c r="M12" s="2"/>
    </row>
    <row r="13" spans="1:28" ht="25.2" customHeight="1" x14ac:dyDescent="0.3">
      <c r="A13" s="39"/>
      <c r="B13" s="37"/>
      <c r="C13" s="37"/>
      <c r="D13" s="37"/>
      <c r="E13" s="38"/>
      <c r="F13" s="67" t="s">
        <v>9</v>
      </c>
      <c r="G13" s="67" t="s">
        <v>10</v>
      </c>
      <c r="H13" s="67" t="s">
        <v>9</v>
      </c>
      <c r="I13" s="67" t="s">
        <v>10</v>
      </c>
      <c r="J13" s="67" t="s">
        <v>9</v>
      </c>
      <c r="K13" s="68" t="s">
        <v>10</v>
      </c>
    </row>
    <row r="14" spans="1:28" ht="25.2" customHeight="1" x14ac:dyDescent="0.3">
      <c r="A14" s="69" t="s">
        <v>11</v>
      </c>
      <c r="B14" s="41" t="s">
        <v>12</v>
      </c>
      <c r="C14" s="46"/>
      <c r="D14" s="52"/>
      <c r="E14" s="59"/>
      <c r="F14" s="40"/>
      <c r="G14" s="40"/>
      <c r="H14" s="40"/>
      <c r="I14" s="40"/>
      <c r="J14" s="40"/>
      <c r="K14" s="70"/>
    </row>
    <row r="15" spans="1:28" ht="30" customHeight="1" x14ac:dyDescent="0.3">
      <c r="A15" s="71" t="s">
        <v>13</v>
      </c>
      <c r="B15" s="42" t="s">
        <v>14</v>
      </c>
      <c r="C15" s="47"/>
      <c r="D15" s="53"/>
      <c r="E15" s="60"/>
      <c r="F15" s="64"/>
      <c r="G15" s="65"/>
      <c r="H15" s="64"/>
      <c r="I15" s="65"/>
      <c r="J15" s="64"/>
      <c r="K15" s="72"/>
    </row>
    <row r="16" spans="1:28" ht="30" customHeight="1" x14ac:dyDescent="0.3">
      <c r="A16" s="71"/>
      <c r="B16" s="43"/>
      <c r="C16" s="48" t="s">
        <v>15</v>
      </c>
      <c r="D16" s="44" t="s">
        <v>16</v>
      </c>
      <c r="E16" s="61" t="s">
        <v>17</v>
      </c>
      <c r="F16" s="15"/>
      <c r="G16" s="66">
        <f t="shared" ref="G16" si="0">F16*1.2</f>
        <v>0</v>
      </c>
      <c r="H16" s="64"/>
      <c r="I16" s="65"/>
      <c r="J16" s="64"/>
      <c r="K16" s="72"/>
    </row>
    <row r="17" spans="1:11" ht="30" customHeight="1" x14ac:dyDescent="0.3">
      <c r="A17" s="73" t="s">
        <v>18</v>
      </c>
      <c r="B17" s="42" t="s">
        <v>19</v>
      </c>
      <c r="C17" s="47"/>
      <c r="D17" s="53"/>
      <c r="E17" s="60"/>
      <c r="F17" s="64"/>
      <c r="G17" s="65"/>
      <c r="H17" s="64"/>
      <c r="I17" s="65"/>
      <c r="J17" s="64"/>
      <c r="K17" s="72"/>
    </row>
    <row r="18" spans="1:11" ht="30" customHeight="1" x14ac:dyDescent="0.3">
      <c r="A18" s="73"/>
      <c r="B18" s="42"/>
      <c r="C18" s="49" t="s">
        <v>20</v>
      </c>
      <c r="D18" s="44" t="s">
        <v>21</v>
      </c>
      <c r="E18" s="61" t="s">
        <v>22</v>
      </c>
      <c r="F18" s="64"/>
      <c r="G18" s="65"/>
      <c r="H18" s="15"/>
      <c r="I18" s="66">
        <f>H18*1.2</f>
        <v>0</v>
      </c>
      <c r="J18" s="64"/>
      <c r="K18" s="72"/>
    </row>
    <row r="19" spans="1:11" ht="30" customHeight="1" x14ac:dyDescent="0.3">
      <c r="A19" s="73"/>
      <c r="B19" s="44"/>
      <c r="C19" s="49"/>
      <c r="D19" s="44" t="s">
        <v>23</v>
      </c>
      <c r="E19" s="61" t="s">
        <v>22</v>
      </c>
      <c r="F19" s="15"/>
      <c r="G19" s="66">
        <f t="shared" ref="G19" si="1">F19*1.2</f>
        <v>0</v>
      </c>
      <c r="H19" s="64"/>
      <c r="I19" s="65"/>
      <c r="J19" s="64"/>
      <c r="K19" s="72"/>
    </row>
    <row r="20" spans="1:11" ht="30" customHeight="1" x14ac:dyDescent="0.3">
      <c r="A20" s="73"/>
      <c r="B20" s="44"/>
      <c r="C20" s="49"/>
      <c r="D20" s="44" t="s">
        <v>24</v>
      </c>
      <c r="E20" s="61" t="s">
        <v>22</v>
      </c>
      <c r="F20" s="15"/>
      <c r="G20" s="66">
        <f t="shared" ref="G20" si="2">F20*1.2</f>
        <v>0</v>
      </c>
      <c r="H20" s="64"/>
      <c r="I20" s="65"/>
      <c r="J20" s="64"/>
      <c r="K20" s="72"/>
    </row>
    <row r="21" spans="1:11" ht="30" customHeight="1" x14ac:dyDescent="0.3">
      <c r="A21" s="73"/>
      <c r="B21" s="44"/>
      <c r="C21" s="49"/>
      <c r="D21" s="44" t="s">
        <v>25</v>
      </c>
      <c r="E21" s="61" t="s">
        <v>17</v>
      </c>
      <c r="F21" s="15"/>
      <c r="G21" s="66">
        <f t="shared" ref="G21" si="3">F21*1.2</f>
        <v>0</v>
      </c>
      <c r="H21" s="64"/>
      <c r="I21" s="65"/>
      <c r="J21" s="64"/>
      <c r="K21" s="72"/>
    </row>
    <row r="22" spans="1:11" ht="30" customHeight="1" x14ac:dyDescent="0.3">
      <c r="A22" s="73" t="s">
        <v>26</v>
      </c>
      <c r="B22" s="42" t="s">
        <v>27</v>
      </c>
      <c r="C22" s="50"/>
      <c r="D22" s="53"/>
      <c r="E22" s="60"/>
      <c r="F22" s="64"/>
      <c r="G22" s="65"/>
      <c r="H22" s="64"/>
      <c r="I22" s="65"/>
      <c r="J22" s="64"/>
      <c r="K22" s="72"/>
    </row>
    <row r="23" spans="1:11" ht="30" customHeight="1" x14ac:dyDescent="0.3">
      <c r="A23" s="73"/>
      <c r="B23" s="44"/>
      <c r="C23" s="49" t="s">
        <v>28</v>
      </c>
      <c r="D23" s="44" t="s">
        <v>29</v>
      </c>
      <c r="E23" s="61" t="s">
        <v>22</v>
      </c>
      <c r="F23" s="64"/>
      <c r="G23" s="65"/>
      <c r="H23" s="15"/>
      <c r="I23" s="66">
        <f t="shared" ref="I23" si="4">H23*1.2</f>
        <v>0</v>
      </c>
      <c r="J23" s="64"/>
      <c r="K23" s="72"/>
    </row>
    <row r="24" spans="1:11" ht="30" customHeight="1" x14ac:dyDescent="0.3">
      <c r="A24" s="73"/>
      <c r="B24" s="44"/>
      <c r="C24" s="49"/>
      <c r="D24" s="44" t="s">
        <v>30</v>
      </c>
      <c r="E24" s="61" t="s">
        <v>22</v>
      </c>
      <c r="F24" s="15"/>
      <c r="G24" s="66">
        <f t="shared" ref="G24:G25" si="5">F24*1.2</f>
        <v>0</v>
      </c>
      <c r="H24" s="64"/>
      <c r="I24" s="65"/>
      <c r="J24" s="64"/>
      <c r="K24" s="72"/>
    </row>
    <row r="25" spans="1:11" ht="30" customHeight="1" x14ac:dyDescent="0.3">
      <c r="A25" s="73"/>
      <c r="B25" s="44"/>
      <c r="C25" s="49"/>
      <c r="D25" s="44" t="s">
        <v>31</v>
      </c>
      <c r="E25" s="61" t="s">
        <v>22</v>
      </c>
      <c r="F25" s="15"/>
      <c r="G25" s="66">
        <f t="shared" si="5"/>
        <v>0</v>
      </c>
      <c r="H25" s="64"/>
      <c r="I25" s="65"/>
      <c r="J25" s="64"/>
      <c r="K25" s="72"/>
    </row>
    <row r="26" spans="1:11" ht="30" customHeight="1" x14ac:dyDescent="0.3">
      <c r="A26" s="73"/>
      <c r="B26" s="44"/>
      <c r="C26" s="49"/>
      <c r="D26" s="44" t="s">
        <v>32</v>
      </c>
      <c r="E26" s="61" t="s">
        <v>22</v>
      </c>
      <c r="F26" s="15"/>
      <c r="G26" s="66">
        <f t="shared" ref="G26:G28" si="6">F26*1.2</f>
        <v>0</v>
      </c>
      <c r="H26" s="64"/>
      <c r="I26" s="65"/>
      <c r="J26" s="64"/>
      <c r="K26" s="72"/>
    </row>
    <row r="27" spans="1:11" ht="30" customHeight="1" x14ac:dyDescent="0.3">
      <c r="A27" s="73"/>
      <c r="B27" s="44"/>
      <c r="C27" s="49"/>
      <c r="D27" s="44" t="s">
        <v>33</v>
      </c>
      <c r="E27" s="61" t="s">
        <v>22</v>
      </c>
      <c r="F27" s="15"/>
      <c r="G27" s="66">
        <f t="shared" si="6"/>
        <v>0</v>
      </c>
      <c r="H27" s="64"/>
      <c r="I27" s="65"/>
      <c r="J27" s="64"/>
      <c r="K27" s="72"/>
    </row>
    <row r="28" spans="1:11" ht="30" customHeight="1" x14ac:dyDescent="0.3">
      <c r="A28" s="73"/>
      <c r="B28" s="44"/>
      <c r="C28" s="49"/>
      <c r="D28" s="44" t="s">
        <v>34</v>
      </c>
      <c r="E28" s="61" t="s">
        <v>17</v>
      </c>
      <c r="F28" s="15"/>
      <c r="G28" s="66">
        <f t="shared" si="6"/>
        <v>0</v>
      </c>
      <c r="H28" s="64"/>
      <c r="I28" s="65"/>
      <c r="J28" s="64"/>
      <c r="K28" s="72"/>
    </row>
    <row r="29" spans="1:11" ht="30" customHeight="1" x14ac:dyDescent="0.3">
      <c r="A29" s="73"/>
      <c r="B29" s="44"/>
      <c r="C29" s="49"/>
      <c r="D29" s="44" t="s">
        <v>35</v>
      </c>
      <c r="E29" s="61" t="s">
        <v>17</v>
      </c>
      <c r="F29" s="15"/>
      <c r="G29" s="66">
        <f t="shared" ref="G29" si="7">F29*1.2</f>
        <v>0</v>
      </c>
      <c r="H29" s="64"/>
      <c r="I29" s="65"/>
      <c r="J29" s="64"/>
      <c r="K29" s="72"/>
    </row>
    <row r="30" spans="1:11" ht="30" customHeight="1" x14ac:dyDescent="0.3">
      <c r="A30" s="73"/>
      <c r="B30" s="44"/>
      <c r="C30" s="49"/>
      <c r="D30" s="44" t="s">
        <v>36</v>
      </c>
      <c r="E30" s="61" t="s">
        <v>17</v>
      </c>
      <c r="F30" s="15"/>
      <c r="G30" s="66">
        <f t="shared" ref="G30:G31" si="8">F30*1.2</f>
        <v>0</v>
      </c>
      <c r="H30" s="64"/>
      <c r="I30" s="65"/>
      <c r="J30" s="64"/>
      <c r="K30" s="72"/>
    </row>
    <row r="31" spans="1:11" ht="30" customHeight="1" x14ac:dyDescent="0.3">
      <c r="A31" s="73"/>
      <c r="B31" s="44"/>
      <c r="C31" s="49"/>
      <c r="D31" s="44" t="s">
        <v>37</v>
      </c>
      <c r="E31" s="61" t="s">
        <v>38</v>
      </c>
      <c r="F31" s="15"/>
      <c r="G31" s="66">
        <f t="shared" si="8"/>
        <v>0</v>
      </c>
      <c r="H31" s="64"/>
      <c r="I31" s="65"/>
      <c r="J31" s="64"/>
      <c r="K31" s="72"/>
    </row>
    <row r="32" spans="1:11" ht="30" customHeight="1" x14ac:dyDescent="0.3">
      <c r="A32" s="73" t="s">
        <v>39</v>
      </c>
      <c r="B32" s="42" t="s">
        <v>40</v>
      </c>
      <c r="C32" s="50"/>
      <c r="D32" s="53"/>
      <c r="E32" s="60"/>
      <c r="F32" s="64"/>
      <c r="G32" s="65"/>
      <c r="H32" s="64"/>
      <c r="I32" s="65"/>
      <c r="J32" s="64"/>
      <c r="K32" s="72"/>
    </row>
    <row r="33" spans="1:11" ht="30" customHeight="1" x14ac:dyDescent="0.3">
      <c r="A33" s="73"/>
      <c r="B33" s="44"/>
      <c r="C33" s="49" t="s">
        <v>41</v>
      </c>
      <c r="D33" s="43" t="s">
        <v>42</v>
      </c>
      <c r="E33" s="61" t="s">
        <v>22</v>
      </c>
      <c r="F33" s="64"/>
      <c r="G33" s="65"/>
      <c r="H33" s="15"/>
      <c r="I33" s="66">
        <f t="shared" ref="I33" si="9">H33*1.2</f>
        <v>0</v>
      </c>
      <c r="J33" s="64"/>
      <c r="K33" s="72"/>
    </row>
    <row r="34" spans="1:11" ht="30" customHeight="1" x14ac:dyDescent="0.3">
      <c r="A34" s="73"/>
      <c r="B34" s="44"/>
      <c r="C34" s="49"/>
      <c r="D34" s="44" t="s">
        <v>43</v>
      </c>
      <c r="E34" s="61" t="s">
        <v>22</v>
      </c>
      <c r="F34" s="15"/>
      <c r="G34" s="66">
        <f t="shared" ref="G34" si="10">F34*1.2</f>
        <v>0</v>
      </c>
      <c r="H34" s="64"/>
      <c r="I34" s="65"/>
      <c r="J34" s="64"/>
      <c r="K34" s="72"/>
    </row>
    <row r="35" spans="1:11" ht="30" customHeight="1" x14ac:dyDescent="0.3">
      <c r="A35" s="73"/>
      <c r="B35" s="44"/>
      <c r="C35" s="49"/>
      <c r="D35" s="44" t="s">
        <v>44</v>
      </c>
      <c r="E35" s="61" t="s">
        <v>22</v>
      </c>
      <c r="F35" s="15"/>
      <c r="G35" s="66">
        <f t="shared" ref="G35" si="11">F35*1.2</f>
        <v>0</v>
      </c>
      <c r="H35" s="64"/>
      <c r="I35" s="65"/>
      <c r="J35" s="64"/>
      <c r="K35" s="72"/>
    </row>
    <row r="36" spans="1:11" ht="30" customHeight="1" x14ac:dyDescent="0.3">
      <c r="A36" s="73"/>
      <c r="B36" s="44"/>
      <c r="C36" s="49"/>
      <c r="D36" s="44" t="s">
        <v>45</v>
      </c>
      <c r="E36" s="61" t="s">
        <v>17</v>
      </c>
      <c r="F36" s="15"/>
      <c r="G36" s="66">
        <f t="shared" ref="G36:G52" si="12">F36*1.2</f>
        <v>0</v>
      </c>
      <c r="H36" s="64"/>
      <c r="I36" s="65"/>
      <c r="J36" s="64"/>
      <c r="K36" s="72"/>
    </row>
    <row r="37" spans="1:11" ht="30" customHeight="1" x14ac:dyDescent="0.3">
      <c r="A37" s="73" t="s">
        <v>46</v>
      </c>
      <c r="B37" s="42" t="s">
        <v>47</v>
      </c>
      <c r="C37" s="50"/>
      <c r="D37" s="53"/>
      <c r="E37" s="60"/>
      <c r="F37" s="64"/>
      <c r="G37" s="65"/>
      <c r="H37" s="64"/>
      <c r="I37" s="65"/>
      <c r="J37" s="64"/>
      <c r="K37" s="72"/>
    </row>
    <row r="38" spans="1:11" ht="30" customHeight="1" x14ac:dyDescent="0.3">
      <c r="A38" s="73"/>
      <c r="B38" s="44"/>
      <c r="C38" s="49" t="s">
        <v>48</v>
      </c>
      <c r="D38" s="43" t="s">
        <v>49</v>
      </c>
      <c r="E38" s="61" t="s">
        <v>22</v>
      </c>
      <c r="F38" s="64"/>
      <c r="G38" s="65"/>
      <c r="H38" s="15"/>
      <c r="I38" s="66">
        <f t="shared" ref="I38" si="13">H38*1.2</f>
        <v>0</v>
      </c>
      <c r="J38" s="64"/>
      <c r="K38" s="72"/>
    </row>
    <row r="39" spans="1:11" ht="30" customHeight="1" x14ac:dyDescent="0.3">
      <c r="A39" s="73"/>
      <c r="B39" s="44"/>
      <c r="C39" s="49"/>
      <c r="D39" s="44" t="s">
        <v>50</v>
      </c>
      <c r="E39" s="61" t="s">
        <v>22</v>
      </c>
      <c r="F39" s="15"/>
      <c r="G39" s="66">
        <f t="shared" ref="G39:G40" si="14">F39*1.2</f>
        <v>0</v>
      </c>
      <c r="H39" s="64"/>
      <c r="I39" s="65"/>
      <c r="J39" s="64"/>
      <c r="K39" s="72"/>
    </row>
    <row r="40" spans="1:11" ht="30" customHeight="1" x14ac:dyDescent="0.3">
      <c r="A40" s="73"/>
      <c r="B40" s="44"/>
      <c r="C40" s="49"/>
      <c r="D40" s="44" t="s">
        <v>51</v>
      </c>
      <c r="E40" s="61" t="s">
        <v>22</v>
      </c>
      <c r="F40" s="15"/>
      <c r="G40" s="66">
        <f t="shared" si="14"/>
        <v>0</v>
      </c>
      <c r="H40" s="64"/>
      <c r="I40" s="65"/>
      <c r="J40" s="64"/>
      <c r="K40" s="72"/>
    </row>
    <row r="41" spans="1:11" ht="30" customHeight="1" x14ac:dyDescent="0.3">
      <c r="A41" s="75" t="s">
        <v>52</v>
      </c>
      <c r="B41" s="42" t="s">
        <v>53</v>
      </c>
      <c r="C41" s="50"/>
      <c r="D41" s="53"/>
      <c r="E41" s="60"/>
      <c r="F41" s="64"/>
      <c r="G41" s="65"/>
      <c r="H41" s="64"/>
      <c r="I41" s="65"/>
      <c r="J41" s="64"/>
      <c r="K41" s="72"/>
    </row>
    <row r="42" spans="1:11" ht="30" customHeight="1" x14ac:dyDescent="0.3">
      <c r="A42" s="73"/>
      <c r="B42" s="45"/>
      <c r="C42" s="49"/>
      <c r="D42" s="44" t="s">
        <v>54</v>
      </c>
      <c r="E42" s="61" t="s">
        <v>17</v>
      </c>
      <c r="F42" s="15"/>
      <c r="G42" s="66">
        <f t="shared" si="12"/>
        <v>0</v>
      </c>
      <c r="H42" s="15"/>
      <c r="I42" s="66">
        <f t="shared" ref="I42" si="15">H42*1.2</f>
        <v>0</v>
      </c>
      <c r="J42" s="64"/>
      <c r="K42" s="72"/>
    </row>
    <row r="43" spans="1:11" ht="30" customHeight="1" x14ac:dyDescent="0.3">
      <c r="A43" s="73" t="s">
        <v>55</v>
      </c>
      <c r="B43" s="45" t="s">
        <v>56</v>
      </c>
      <c r="C43" s="50"/>
      <c r="D43" s="53"/>
      <c r="E43" s="60"/>
      <c r="F43" s="64"/>
      <c r="G43" s="65"/>
      <c r="H43" s="64"/>
      <c r="I43" s="65"/>
      <c r="J43" s="64"/>
      <c r="K43" s="72"/>
    </row>
    <row r="44" spans="1:11" ht="30" customHeight="1" x14ac:dyDescent="0.3">
      <c r="A44" s="73"/>
      <c r="B44" s="45"/>
      <c r="C44" s="49" t="s">
        <v>57</v>
      </c>
      <c r="D44" s="44" t="s">
        <v>58</v>
      </c>
      <c r="E44" s="61" t="s">
        <v>17</v>
      </c>
      <c r="F44" s="15"/>
      <c r="G44" s="66">
        <f t="shared" si="12"/>
        <v>0</v>
      </c>
      <c r="H44" s="64"/>
      <c r="I44" s="65"/>
      <c r="J44" s="64"/>
      <c r="K44" s="72"/>
    </row>
    <row r="45" spans="1:11" ht="30" customHeight="1" x14ac:dyDescent="0.3">
      <c r="A45" s="73" t="s">
        <v>59</v>
      </c>
      <c r="B45" s="45" t="s">
        <v>60</v>
      </c>
      <c r="C45" s="50"/>
      <c r="D45" s="53"/>
      <c r="E45" s="60"/>
      <c r="F45" s="64"/>
      <c r="G45" s="65"/>
      <c r="H45" s="64"/>
      <c r="I45" s="65"/>
      <c r="J45" s="64"/>
      <c r="K45" s="72"/>
    </row>
    <row r="46" spans="1:11" ht="30" customHeight="1" x14ac:dyDescent="0.3">
      <c r="A46" s="73"/>
      <c r="B46" s="45"/>
      <c r="C46" s="49" t="s">
        <v>61</v>
      </c>
      <c r="D46" s="44" t="s">
        <v>62</v>
      </c>
      <c r="E46" s="61" t="s">
        <v>17</v>
      </c>
      <c r="F46" s="15"/>
      <c r="G46" s="66">
        <f t="shared" si="12"/>
        <v>0</v>
      </c>
      <c r="H46" s="64"/>
      <c r="I46" s="65"/>
      <c r="J46" s="64"/>
      <c r="K46" s="72"/>
    </row>
    <row r="47" spans="1:11" ht="30" customHeight="1" x14ac:dyDescent="0.3">
      <c r="A47" s="73" t="s">
        <v>63</v>
      </c>
      <c r="B47" s="42" t="s">
        <v>64</v>
      </c>
      <c r="C47" s="51"/>
      <c r="D47" s="53"/>
      <c r="E47" s="60"/>
      <c r="F47" s="64"/>
      <c r="G47" s="65"/>
      <c r="H47" s="64"/>
      <c r="I47" s="65"/>
      <c r="J47" s="64"/>
      <c r="K47" s="72"/>
    </row>
    <row r="48" spans="1:11" ht="30" customHeight="1" x14ac:dyDescent="0.3">
      <c r="A48" s="73"/>
      <c r="B48" s="44"/>
      <c r="C48" s="48" t="s">
        <v>65</v>
      </c>
      <c r="D48" s="44" t="s">
        <v>66</v>
      </c>
      <c r="E48" s="61" t="s">
        <v>17</v>
      </c>
      <c r="F48" s="15"/>
      <c r="G48" s="66">
        <f t="shared" si="12"/>
        <v>0</v>
      </c>
      <c r="H48" s="15"/>
      <c r="I48" s="66">
        <f t="shared" ref="I48:I57" si="16">H48*1.2</f>
        <v>0</v>
      </c>
      <c r="J48" s="64"/>
      <c r="K48" s="72"/>
    </row>
    <row r="49" spans="1:11" ht="30" customHeight="1" x14ac:dyDescent="0.3">
      <c r="A49" s="73"/>
      <c r="B49" s="42"/>
      <c r="C49" s="48" t="s">
        <v>67</v>
      </c>
      <c r="D49" s="44" t="s">
        <v>68</v>
      </c>
      <c r="E49" s="61" t="s">
        <v>17</v>
      </c>
      <c r="F49" s="15"/>
      <c r="G49" s="66">
        <f t="shared" ref="G49" si="17">F49*1.2</f>
        <v>0</v>
      </c>
      <c r="H49" s="15"/>
      <c r="I49" s="66">
        <f t="shared" si="16"/>
        <v>0</v>
      </c>
      <c r="J49" s="64"/>
      <c r="K49" s="72"/>
    </row>
    <row r="50" spans="1:11" ht="30" customHeight="1" x14ac:dyDescent="0.3">
      <c r="A50" s="73"/>
      <c r="B50" s="44"/>
      <c r="C50" s="48" t="s">
        <v>69</v>
      </c>
      <c r="D50" s="44" t="s">
        <v>70</v>
      </c>
      <c r="E50" s="61" t="s">
        <v>22</v>
      </c>
      <c r="F50" s="15"/>
      <c r="G50" s="66">
        <f t="shared" si="12"/>
        <v>0</v>
      </c>
      <c r="H50" s="15"/>
      <c r="I50" s="66">
        <f t="shared" si="16"/>
        <v>0</v>
      </c>
      <c r="J50" s="64"/>
      <c r="K50" s="72"/>
    </row>
    <row r="51" spans="1:11" ht="30" customHeight="1" x14ac:dyDescent="0.3">
      <c r="A51" s="73"/>
      <c r="B51" s="44"/>
      <c r="C51" s="48"/>
      <c r="D51" s="44" t="s">
        <v>71</v>
      </c>
      <c r="E51" s="61" t="s">
        <v>22</v>
      </c>
      <c r="F51" s="15"/>
      <c r="G51" s="66">
        <f t="shared" si="12"/>
        <v>0</v>
      </c>
      <c r="H51" s="15"/>
      <c r="I51" s="66">
        <f t="shared" si="16"/>
        <v>0</v>
      </c>
      <c r="J51" s="64"/>
      <c r="K51" s="72"/>
    </row>
    <row r="52" spans="1:11" ht="30" customHeight="1" x14ac:dyDescent="0.3">
      <c r="A52" s="73"/>
      <c r="B52" s="44"/>
      <c r="C52" s="48"/>
      <c r="D52" s="44" t="s">
        <v>72</v>
      </c>
      <c r="E52" s="61" t="s">
        <v>22</v>
      </c>
      <c r="F52" s="15"/>
      <c r="G52" s="66">
        <f t="shared" si="12"/>
        <v>0</v>
      </c>
      <c r="H52" s="15"/>
      <c r="I52" s="66">
        <f t="shared" si="16"/>
        <v>0</v>
      </c>
      <c r="J52" s="64"/>
      <c r="K52" s="72"/>
    </row>
    <row r="53" spans="1:11" ht="30" customHeight="1" x14ac:dyDescent="0.3">
      <c r="A53" s="73"/>
      <c r="B53" s="44"/>
      <c r="C53" s="48"/>
      <c r="D53" s="44" t="s">
        <v>73</v>
      </c>
      <c r="E53" s="61" t="s">
        <v>22</v>
      </c>
      <c r="F53" s="15"/>
      <c r="G53" s="66">
        <f t="shared" ref="G53:G57" si="18">F53*1.2</f>
        <v>0</v>
      </c>
      <c r="H53" s="15"/>
      <c r="I53" s="66">
        <f t="shared" si="16"/>
        <v>0</v>
      </c>
      <c r="J53" s="64"/>
      <c r="K53" s="72"/>
    </row>
    <row r="54" spans="1:11" ht="30" customHeight="1" x14ac:dyDescent="0.3">
      <c r="A54" s="73"/>
      <c r="B54" s="43"/>
      <c r="C54" s="49"/>
      <c r="D54" s="44" t="s">
        <v>74</v>
      </c>
      <c r="E54" s="61" t="s">
        <v>22</v>
      </c>
      <c r="F54" s="15"/>
      <c r="G54" s="66">
        <f t="shared" si="18"/>
        <v>0</v>
      </c>
      <c r="H54" s="15"/>
      <c r="I54" s="66">
        <f t="shared" si="16"/>
        <v>0</v>
      </c>
      <c r="J54" s="64"/>
      <c r="K54" s="72"/>
    </row>
    <row r="55" spans="1:11" ht="30" customHeight="1" x14ac:dyDescent="0.3">
      <c r="A55" s="73"/>
      <c r="B55" s="44"/>
      <c r="C55" s="48"/>
      <c r="D55" s="44" t="s">
        <v>75</v>
      </c>
      <c r="E55" s="61" t="s">
        <v>22</v>
      </c>
      <c r="F55" s="15"/>
      <c r="G55" s="66">
        <f t="shared" si="18"/>
        <v>0</v>
      </c>
      <c r="H55" s="15"/>
      <c r="I55" s="66">
        <f t="shared" si="16"/>
        <v>0</v>
      </c>
      <c r="J55" s="64"/>
      <c r="K55" s="72"/>
    </row>
    <row r="56" spans="1:11" ht="30" customHeight="1" x14ac:dyDescent="0.3">
      <c r="A56" s="73"/>
      <c r="B56" s="44"/>
      <c r="C56" s="48"/>
      <c r="D56" s="44" t="s">
        <v>76</v>
      </c>
      <c r="E56" s="61" t="s">
        <v>22</v>
      </c>
      <c r="F56" s="15"/>
      <c r="G56" s="66">
        <f t="shared" si="18"/>
        <v>0</v>
      </c>
      <c r="H56" s="15"/>
      <c r="I56" s="66">
        <f t="shared" si="16"/>
        <v>0</v>
      </c>
      <c r="J56" s="64"/>
      <c r="K56" s="72"/>
    </row>
    <row r="57" spans="1:11" ht="30" customHeight="1" x14ac:dyDescent="0.3">
      <c r="A57" s="73"/>
      <c r="B57" s="43"/>
      <c r="C57" s="49"/>
      <c r="D57" s="44" t="s">
        <v>77</v>
      </c>
      <c r="E57" s="61" t="s">
        <v>22</v>
      </c>
      <c r="F57" s="15"/>
      <c r="G57" s="66">
        <f t="shared" si="18"/>
        <v>0</v>
      </c>
      <c r="H57" s="15"/>
      <c r="I57" s="66">
        <f t="shared" si="16"/>
        <v>0</v>
      </c>
      <c r="J57" s="64"/>
      <c r="K57" s="72"/>
    </row>
    <row r="58" spans="1:11" ht="30" customHeight="1" x14ac:dyDescent="0.3">
      <c r="A58" s="73"/>
      <c r="B58" s="44"/>
      <c r="C58" s="48" t="s">
        <v>78</v>
      </c>
      <c r="D58" s="44" t="s">
        <v>79</v>
      </c>
      <c r="E58" s="61" t="s">
        <v>17</v>
      </c>
      <c r="F58" s="15"/>
      <c r="G58" s="66">
        <f t="shared" ref="G58:G64" si="19">F58*1.2</f>
        <v>0</v>
      </c>
      <c r="H58" s="64"/>
      <c r="I58" s="65"/>
      <c r="J58" s="64"/>
      <c r="K58" s="72"/>
    </row>
    <row r="59" spans="1:11" ht="30" customHeight="1" x14ac:dyDescent="0.3">
      <c r="A59" s="73"/>
      <c r="B59" s="44"/>
      <c r="C59" s="48"/>
      <c r="D59" s="44" t="s">
        <v>80</v>
      </c>
      <c r="E59" s="61" t="s">
        <v>17</v>
      </c>
      <c r="F59" s="15"/>
      <c r="G59" s="66">
        <f t="shared" si="19"/>
        <v>0</v>
      </c>
      <c r="H59" s="64"/>
      <c r="I59" s="65"/>
      <c r="J59" s="64"/>
      <c r="K59" s="72"/>
    </row>
    <row r="60" spans="1:11" ht="30" customHeight="1" x14ac:dyDescent="0.3">
      <c r="A60" s="73"/>
      <c r="B60" s="44"/>
      <c r="C60" s="48"/>
      <c r="D60" s="44" t="s">
        <v>81</v>
      </c>
      <c r="E60" s="61" t="s">
        <v>17</v>
      </c>
      <c r="F60" s="15"/>
      <c r="G60" s="66">
        <f t="shared" ref="G60" si="20">F60*1.2</f>
        <v>0</v>
      </c>
      <c r="H60" s="64"/>
      <c r="I60" s="65"/>
      <c r="J60" s="64"/>
      <c r="K60" s="72"/>
    </row>
    <row r="61" spans="1:11" ht="30" customHeight="1" x14ac:dyDescent="0.3">
      <c r="A61" s="73"/>
      <c r="B61" s="42"/>
      <c r="C61" s="49"/>
      <c r="D61" s="44" t="s">
        <v>82</v>
      </c>
      <c r="E61" s="61" t="s">
        <v>17</v>
      </c>
      <c r="F61" s="15"/>
      <c r="G61" s="66">
        <f t="shared" si="19"/>
        <v>0</v>
      </c>
      <c r="H61" s="64"/>
      <c r="I61" s="65"/>
      <c r="J61" s="64"/>
      <c r="K61" s="72"/>
    </row>
    <row r="62" spans="1:11" ht="30" customHeight="1" x14ac:dyDescent="0.3">
      <c r="A62" s="73"/>
      <c r="B62" s="42"/>
      <c r="C62" s="49"/>
      <c r="D62" s="44" t="s">
        <v>83</v>
      </c>
      <c r="E62" s="61" t="s">
        <v>17</v>
      </c>
      <c r="F62" s="15"/>
      <c r="G62" s="66">
        <f t="shared" si="19"/>
        <v>0</v>
      </c>
      <c r="H62" s="64"/>
      <c r="I62" s="65"/>
      <c r="J62" s="64"/>
      <c r="K62" s="72"/>
    </row>
    <row r="63" spans="1:11" ht="30" customHeight="1" x14ac:dyDescent="0.3">
      <c r="A63" s="75"/>
      <c r="B63" s="44"/>
      <c r="C63" s="49"/>
      <c r="D63" s="44" t="s">
        <v>84</v>
      </c>
      <c r="E63" s="61" t="s">
        <v>17</v>
      </c>
      <c r="F63" s="15"/>
      <c r="G63" s="66">
        <f t="shared" si="19"/>
        <v>0</v>
      </c>
      <c r="H63" s="64"/>
      <c r="I63" s="65"/>
      <c r="J63" s="64"/>
      <c r="K63" s="72"/>
    </row>
    <row r="64" spans="1:11" ht="30" customHeight="1" x14ac:dyDescent="0.3">
      <c r="A64" s="73"/>
      <c r="B64" s="44"/>
      <c r="C64" s="48"/>
      <c r="D64" s="44" t="s">
        <v>85</v>
      </c>
      <c r="E64" s="61" t="s">
        <v>17</v>
      </c>
      <c r="F64" s="15"/>
      <c r="G64" s="66">
        <f t="shared" si="19"/>
        <v>0</v>
      </c>
      <c r="H64" s="64"/>
      <c r="I64" s="65"/>
      <c r="J64" s="64"/>
      <c r="K64" s="72"/>
    </row>
    <row r="65" spans="1:11" ht="30" customHeight="1" x14ac:dyDescent="0.3">
      <c r="A65" s="73"/>
      <c r="B65" s="44"/>
      <c r="C65" s="48"/>
      <c r="D65" s="44" t="s">
        <v>86</v>
      </c>
      <c r="E65" s="61" t="s">
        <v>17</v>
      </c>
      <c r="F65" s="15"/>
      <c r="G65" s="66">
        <f t="shared" ref="G65:G119" si="21">F65*1.2</f>
        <v>0</v>
      </c>
      <c r="H65" s="64"/>
      <c r="I65" s="65"/>
      <c r="J65" s="64"/>
      <c r="K65" s="72"/>
    </row>
    <row r="66" spans="1:11" ht="30" customHeight="1" x14ac:dyDescent="0.3">
      <c r="A66" s="73"/>
      <c r="B66" s="44"/>
      <c r="C66" s="49"/>
      <c r="D66" s="44" t="s">
        <v>87</v>
      </c>
      <c r="E66" s="61" t="s">
        <v>17</v>
      </c>
      <c r="F66" s="15"/>
      <c r="G66" s="66">
        <f t="shared" si="21"/>
        <v>0</v>
      </c>
      <c r="H66" s="64"/>
      <c r="I66" s="65"/>
      <c r="J66" s="64"/>
      <c r="K66" s="72"/>
    </row>
    <row r="67" spans="1:11" ht="30" customHeight="1" x14ac:dyDescent="0.3">
      <c r="A67" s="75"/>
      <c r="B67" s="44"/>
      <c r="C67" s="49"/>
      <c r="D67" s="44" t="s">
        <v>88</v>
      </c>
      <c r="E67" s="61" t="s">
        <v>17</v>
      </c>
      <c r="F67" s="15"/>
      <c r="G67" s="66">
        <f t="shared" si="21"/>
        <v>0</v>
      </c>
      <c r="H67" s="64"/>
      <c r="I67" s="65"/>
      <c r="J67" s="64"/>
      <c r="K67" s="72"/>
    </row>
    <row r="68" spans="1:11" ht="30" customHeight="1" x14ac:dyDescent="0.3">
      <c r="A68" s="73"/>
      <c r="B68" s="44"/>
      <c r="C68" s="48"/>
      <c r="D68" s="44" t="s">
        <v>89</v>
      </c>
      <c r="E68" s="61" t="s">
        <v>17</v>
      </c>
      <c r="F68" s="15"/>
      <c r="G68" s="66">
        <f t="shared" si="21"/>
        <v>0</v>
      </c>
      <c r="H68" s="64"/>
      <c r="I68" s="65"/>
      <c r="J68" s="64"/>
      <c r="K68" s="72"/>
    </row>
    <row r="69" spans="1:11" ht="30" customHeight="1" x14ac:dyDescent="0.3">
      <c r="A69" s="73"/>
      <c r="B69" s="44"/>
      <c r="C69" s="48"/>
      <c r="D69" s="44" t="s">
        <v>90</v>
      </c>
      <c r="E69" s="61" t="s">
        <v>17</v>
      </c>
      <c r="F69" s="15"/>
      <c r="G69" s="66">
        <f t="shared" si="21"/>
        <v>0</v>
      </c>
      <c r="H69" s="64"/>
      <c r="I69" s="65"/>
      <c r="J69" s="64"/>
      <c r="K69" s="72"/>
    </row>
    <row r="70" spans="1:11" ht="30" customHeight="1" x14ac:dyDescent="0.3">
      <c r="A70" s="73"/>
      <c r="B70" s="44"/>
      <c r="C70" s="48"/>
      <c r="D70" s="44" t="s">
        <v>91</v>
      </c>
      <c r="E70" s="61" t="s">
        <v>17</v>
      </c>
      <c r="F70" s="15"/>
      <c r="G70" s="66">
        <f t="shared" si="21"/>
        <v>0</v>
      </c>
      <c r="H70" s="64"/>
      <c r="I70" s="65"/>
      <c r="J70" s="64"/>
      <c r="K70" s="72"/>
    </row>
    <row r="71" spans="1:11" ht="30" customHeight="1" x14ac:dyDescent="0.3">
      <c r="A71" s="73"/>
      <c r="B71" s="44"/>
      <c r="C71" s="49"/>
      <c r="D71" s="44" t="s">
        <v>92</v>
      </c>
      <c r="E71" s="61" t="s">
        <v>17</v>
      </c>
      <c r="F71" s="15"/>
      <c r="G71" s="66">
        <f t="shared" si="21"/>
        <v>0</v>
      </c>
      <c r="H71" s="64"/>
      <c r="I71" s="65"/>
      <c r="J71" s="64"/>
      <c r="K71" s="72"/>
    </row>
    <row r="72" spans="1:11" ht="30" customHeight="1" x14ac:dyDescent="0.3">
      <c r="A72" s="75"/>
      <c r="B72" s="44"/>
      <c r="C72" s="49"/>
      <c r="D72" s="44" t="s">
        <v>93</v>
      </c>
      <c r="E72" s="61" t="s">
        <v>17</v>
      </c>
      <c r="F72" s="15"/>
      <c r="G72" s="66">
        <f t="shared" si="21"/>
        <v>0</v>
      </c>
      <c r="H72" s="64"/>
      <c r="I72" s="65"/>
      <c r="J72" s="64"/>
      <c r="K72" s="72"/>
    </row>
    <row r="73" spans="1:11" ht="30" customHeight="1" x14ac:dyDescent="0.3">
      <c r="A73" s="73"/>
      <c r="B73" s="44"/>
      <c r="C73" s="48"/>
      <c r="D73" s="44" t="s">
        <v>94</v>
      </c>
      <c r="E73" s="61" t="s">
        <v>17</v>
      </c>
      <c r="F73" s="15"/>
      <c r="G73" s="66">
        <f t="shared" si="21"/>
        <v>0</v>
      </c>
      <c r="H73" s="64"/>
      <c r="I73" s="65"/>
      <c r="J73" s="64"/>
      <c r="K73" s="72"/>
    </row>
    <row r="74" spans="1:11" ht="30" customHeight="1" x14ac:dyDescent="0.3">
      <c r="A74" s="73"/>
      <c r="B74" s="44"/>
      <c r="C74" s="48"/>
      <c r="D74" s="44" t="s">
        <v>95</v>
      </c>
      <c r="E74" s="61" t="s">
        <v>17</v>
      </c>
      <c r="F74" s="15"/>
      <c r="G74" s="66">
        <f t="shared" si="21"/>
        <v>0</v>
      </c>
      <c r="H74" s="64"/>
      <c r="I74" s="65"/>
      <c r="J74" s="64"/>
      <c r="K74" s="72"/>
    </row>
    <row r="75" spans="1:11" ht="30" customHeight="1" x14ac:dyDescent="0.3">
      <c r="A75" s="73"/>
      <c r="B75" s="44"/>
      <c r="C75" s="48"/>
      <c r="D75" s="44" t="s">
        <v>96</v>
      </c>
      <c r="E75" s="61" t="s">
        <v>17</v>
      </c>
      <c r="F75" s="15"/>
      <c r="G75" s="66">
        <f t="shared" ref="G75" si="22">F75*1.2</f>
        <v>0</v>
      </c>
      <c r="H75" s="15"/>
      <c r="I75" s="66">
        <f t="shared" ref="I75" si="23">H75*1.2</f>
        <v>0</v>
      </c>
      <c r="J75" s="64"/>
      <c r="K75" s="72"/>
    </row>
    <row r="76" spans="1:11" ht="30" customHeight="1" x14ac:dyDescent="0.3">
      <c r="A76" s="73" t="s">
        <v>97</v>
      </c>
      <c r="B76" s="42" t="s">
        <v>98</v>
      </c>
      <c r="C76" s="51"/>
      <c r="D76" s="53"/>
      <c r="E76" s="60"/>
      <c r="F76" s="64"/>
      <c r="G76" s="65"/>
      <c r="H76" s="64"/>
      <c r="I76" s="65"/>
      <c r="J76" s="64"/>
      <c r="K76" s="72"/>
    </row>
    <row r="77" spans="1:11" ht="30" customHeight="1" x14ac:dyDescent="0.3">
      <c r="A77" s="73"/>
      <c r="B77" s="42"/>
      <c r="C77" s="48"/>
      <c r="D77" s="44" t="s">
        <v>98</v>
      </c>
      <c r="E77" s="61" t="s">
        <v>38</v>
      </c>
      <c r="F77" s="64"/>
      <c r="G77" s="65"/>
      <c r="H77" s="15"/>
      <c r="I77" s="66">
        <f t="shared" ref="I77" si="24">H77*1.2</f>
        <v>0</v>
      </c>
      <c r="J77" s="64"/>
      <c r="K77" s="72"/>
    </row>
    <row r="78" spans="1:11" ht="30" customHeight="1" x14ac:dyDescent="0.3">
      <c r="A78" s="73" t="s">
        <v>99</v>
      </c>
      <c r="B78" s="42" t="s">
        <v>100</v>
      </c>
      <c r="C78" s="50"/>
      <c r="D78" s="53"/>
      <c r="E78" s="60"/>
      <c r="F78" s="64"/>
      <c r="G78" s="65"/>
      <c r="H78" s="64"/>
      <c r="I78" s="65"/>
      <c r="J78" s="64"/>
      <c r="K78" s="72"/>
    </row>
    <row r="79" spans="1:11" ht="30" customHeight="1" x14ac:dyDescent="0.3">
      <c r="A79" s="73"/>
      <c r="B79" s="44"/>
      <c r="C79" s="49"/>
      <c r="D79" s="43" t="s">
        <v>101</v>
      </c>
      <c r="E79" s="62" t="s">
        <v>38</v>
      </c>
      <c r="F79" s="15"/>
      <c r="G79" s="66">
        <f t="shared" si="21"/>
        <v>0</v>
      </c>
      <c r="H79" s="64"/>
      <c r="I79" s="65"/>
      <c r="J79" s="64"/>
      <c r="K79" s="72"/>
    </row>
    <row r="80" spans="1:11" ht="30" customHeight="1" x14ac:dyDescent="0.3">
      <c r="A80" s="73" t="s">
        <v>102</v>
      </c>
      <c r="B80" s="42" t="s">
        <v>103</v>
      </c>
      <c r="C80" s="50"/>
      <c r="D80" s="54"/>
      <c r="E80" s="63"/>
      <c r="F80" s="64"/>
      <c r="G80" s="65"/>
      <c r="H80" s="64"/>
      <c r="I80" s="65"/>
      <c r="J80" s="64"/>
      <c r="K80" s="72"/>
    </row>
    <row r="81" spans="1:11" ht="35.700000000000003" customHeight="1" x14ac:dyDescent="0.3">
      <c r="A81" s="73"/>
      <c r="B81" s="44"/>
      <c r="C81" s="49"/>
      <c r="D81" s="55" t="s">
        <v>104</v>
      </c>
      <c r="E81" s="62" t="s">
        <v>105</v>
      </c>
      <c r="F81" s="15"/>
      <c r="G81" s="66">
        <f t="shared" si="21"/>
        <v>0</v>
      </c>
      <c r="H81" s="64"/>
      <c r="I81" s="65"/>
      <c r="J81" s="64"/>
      <c r="K81" s="72"/>
    </row>
    <row r="82" spans="1:11" ht="35.700000000000003" customHeight="1" x14ac:dyDescent="0.3">
      <c r="A82" s="73"/>
      <c r="B82" s="44"/>
      <c r="C82" s="49"/>
      <c r="D82" s="56" t="s">
        <v>106</v>
      </c>
      <c r="E82" s="62" t="s">
        <v>105</v>
      </c>
      <c r="F82" s="15"/>
      <c r="G82" s="66">
        <f t="shared" si="21"/>
        <v>0</v>
      </c>
      <c r="H82" s="64"/>
      <c r="I82" s="65"/>
      <c r="J82" s="64"/>
      <c r="K82" s="72"/>
    </row>
    <row r="83" spans="1:11" ht="35.700000000000003" customHeight="1" x14ac:dyDescent="0.3">
      <c r="A83" s="73"/>
      <c r="B83" s="44"/>
      <c r="C83" s="49"/>
      <c r="D83" s="55" t="s">
        <v>107</v>
      </c>
      <c r="E83" s="62" t="s">
        <v>105</v>
      </c>
      <c r="F83" s="15"/>
      <c r="G83" s="66">
        <f t="shared" si="21"/>
        <v>0</v>
      </c>
      <c r="H83" s="64"/>
      <c r="I83" s="65"/>
      <c r="J83" s="64"/>
      <c r="K83" s="72"/>
    </row>
    <row r="84" spans="1:11" ht="46.2" customHeight="1" x14ac:dyDescent="0.3">
      <c r="A84" s="73"/>
      <c r="B84" s="44"/>
      <c r="C84" s="49"/>
      <c r="D84" s="56" t="s">
        <v>108</v>
      </c>
      <c r="E84" s="62" t="s">
        <v>105</v>
      </c>
      <c r="F84" s="15"/>
      <c r="G84" s="66">
        <f t="shared" si="21"/>
        <v>0</v>
      </c>
      <c r="H84" s="64"/>
      <c r="I84" s="65"/>
      <c r="J84" s="64"/>
      <c r="K84" s="72"/>
    </row>
    <row r="85" spans="1:11" ht="57.6" customHeight="1" x14ac:dyDescent="0.3">
      <c r="A85" s="73"/>
      <c r="B85" s="44"/>
      <c r="C85" s="49"/>
      <c r="D85" s="44" t="s">
        <v>109</v>
      </c>
      <c r="E85" s="62" t="s">
        <v>105</v>
      </c>
      <c r="F85" s="15"/>
      <c r="G85" s="66">
        <f t="shared" si="21"/>
        <v>0</v>
      </c>
      <c r="H85" s="64"/>
      <c r="I85" s="65"/>
      <c r="J85" s="64"/>
      <c r="K85" s="72"/>
    </row>
    <row r="86" spans="1:11" ht="39.6" customHeight="1" x14ac:dyDescent="0.3">
      <c r="A86" s="73"/>
      <c r="B86" s="44"/>
      <c r="C86" s="49"/>
      <c r="D86" s="44" t="s">
        <v>110</v>
      </c>
      <c r="E86" s="62" t="s">
        <v>105</v>
      </c>
      <c r="F86" s="15"/>
      <c r="G86" s="66">
        <f t="shared" si="21"/>
        <v>0</v>
      </c>
      <c r="H86" s="64"/>
      <c r="I86" s="65"/>
      <c r="J86" s="64"/>
      <c r="K86" s="72"/>
    </row>
    <row r="87" spans="1:11" ht="35.700000000000003" customHeight="1" x14ac:dyDescent="0.3">
      <c r="A87" s="73"/>
      <c r="B87" s="44"/>
      <c r="C87" s="49"/>
      <c r="D87" s="44" t="s">
        <v>111</v>
      </c>
      <c r="E87" s="62" t="s">
        <v>105</v>
      </c>
      <c r="F87" s="15"/>
      <c r="G87" s="66">
        <f t="shared" si="21"/>
        <v>0</v>
      </c>
      <c r="H87" s="64"/>
      <c r="I87" s="65"/>
      <c r="J87" s="64"/>
      <c r="K87" s="72"/>
    </row>
    <row r="88" spans="1:11" ht="35.700000000000003" customHeight="1" x14ac:dyDescent="0.3">
      <c r="A88" s="73"/>
      <c r="B88" s="44"/>
      <c r="C88" s="49"/>
      <c r="D88" s="44" t="s">
        <v>112</v>
      </c>
      <c r="E88" s="62" t="s">
        <v>105</v>
      </c>
      <c r="F88" s="15"/>
      <c r="G88" s="66">
        <f t="shared" si="21"/>
        <v>0</v>
      </c>
      <c r="H88" s="64"/>
      <c r="I88" s="65"/>
      <c r="J88" s="64"/>
      <c r="K88" s="72"/>
    </row>
    <row r="89" spans="1:11" ht="30" customHeight="1" x14ac:dyDescent="0.3">
      <c r="A89" s="73" t="s">
        <v>113</v>
      </c>
      <c r="B89" s="42" t="s">
        <v>114</v>
      </c>
      <c r="C89" s="50"/>
      <c r="D89" s="53"/>
      <c r="E89" s="60"/>
      <c r="F89" s="64"/>
      <c r="G89" s="65"/>
      <c r="H89" s="64"/>
      <c r="I89" s="65"/>
      <c r="J89" s="64"/>
      <c r="K89" s="72"/>
    </row>
    <row r="90" spans="1:11" ht="30" customHeight="1" x14ac:dyDescent="0.3">
      <c r="A90" s="73"/>
      <c r="B90" s="42"/>
      <c r="C90" s="49"/>
      <c r="D90" s="44" t="s">
        <v>115</v>
      </c>
      <c r="E90" s="62" t="s">
        <v>105</v>
      </c>
      <c r="F90" s="15"/>
      <c r="G90" s="66">
        <f t="shared" ref="G90:G99" si="25">F90*1.2</f>
        <v>0</v>
      </c>
      <c r="H90" s="64"/>
      <c r="I90" s="65"/>
      <c r="J90" s="64"/>
      <c r="K90" s="72"/>
    </row>
    <row r="91" spans="1:11" ht="30" customHeight="1" x14ac:dyDescent="0.3">
      <c r="A91" s="73"/>
      <c r="B91" s="42"/>
      <c r="C91" s="49"/>
      <c r="D91" s="44" t="s">
        <v>116</v>
      </c>
      <c r="E91" s="62" t="s">
        <v>105</v>
      </c>
      <c r="F91" s="15"/>
      <c r="G91" s="66">
        <f t="shared" si="25"/>
        <v>0</v>
      </c>
      <c r="H91" s="64"/>
      <c r="I91" s="65"/>
      <c r="J91" s="64"/>
      <c r="K91" s="72"/>
    </row>
    <row r="92" spans="1:11" ht="30" customHeight="1" x14ac:dyDescent="0.3">
      <c r="A92" s="73"/>
      <c r="B92" s="42"/>
      <c r="C92" s="49"/>
      <c r="D92" s="44" t="s">
        <v>117</v>
      </c>
      <c r="E92" s="62" t="s">
        <v>118</v>
      </c>
      <c r="F92" s="64"/>
      <c r="G92" s="65"/>
      <c r="H92" s="64"/>
      <c r="I92" s="65"/>
      <c r="J92" s="15"/>
      <c r="K92" s="66">
        <f t="shared" ref="K92" si="26">J92*1.2</f>
        <v>0</v>
      </c>
    </row>
    <row r="93" spans="1:11" ht="30" customHeight="1" x14ac:dyDescent="0.3">
      <c r="A93" s="73"/>
      <c r="B93" s="42"/>
      <c r="C93" s="49"/>
      <c r="D93" s="44" t="s">
        <v>119</v>
      </c>
      <c r="E93" s="62" t="s">
        <v>105</v>
      </c>
      <c r="F93" s="15"/>
      <c r="G93" s="66">
        <f t="shared" si="25"/>
        <v>0</v>
      </c>
      <c r="H93" s="64"/>
      <c r="I93" s="65"/>
      <c r="J93" s="64"/>
      <c r="K93" s="72"/>
    </row>
    <row r="94" spans="1:11" ht="30" customHeight="1" x14ac:dyDescent="0.3">
      <c r="A94" s="73"/>
      <c r="B94" s="42"/>
      <c r="C94" s="49"/>
      <c r="D94" s="44" t="s">
        <v>120</v>
      </c>
      <c r="E94" s="62" t="s">
        <v>105</v>
      </c>
      <c r="F94" s="15"/>
      <c r="G94" s="66">
        <f t="shared" si="25"/>
        <v>0</v>
      </c>
      <c r="H94" s="64"/>
      <c r="I94" s="65"/>
      <c r="J94" s="64"/>
      <c r="K94" s="72"/>
    </row>
    <row r="95" spans="1:11" ht="30" customHeight="1" x14ac:dyDescent="0.3">
      <c r="A95" s="73"/>
      <c r="B95" s="42"/>
      <c r="C95" s="49"/>
      <c r="D95" s="44" t="s">
        <v>121</v>
      </c>
      <c r="E95" s="62" t="s">
        <v>105</v>
      </c>
      <c r="F95" s="15"/>
      <c r="G95" s="66">
        <f t="shared" si="25"/>
        <v>0</v>
      </c>
      <c r="H95" s="64"/>
      <c r="I95" s="65"/>
      <c r="J95" s="64"/>
      <c r="K95" s="72"/>
    </row>
    <row r="96" spans="1:11" ht="30" customHeight="1" x14ac:dyDescent="0.3">
      <c r="A96" s="73"/>
      <c r="B96" s="42"/>
      <c r="C96" s="49"/>
      <c r="D96" s="44" t="s">
        <v>122</v>
      </c>
      <c r="E96" s="62" t="s">
        <v>105</v>
      </c>
      <c r="F96" s="15"/>
      <c r="G96" s="66">
        <f t="shared" si="25"/>
        <v>0</v>
      </c>
      <c r="H96" s="64"/>
      <c r="I96" s="65"/>
      <c r="J96" s="64"/>
      <c r="K96" s="72"/>
    </row>
    <row r="97" spans="1:11" ht="30" customHeight="1" x14ac:dyDescent="0.3">
      <c r="A97" s="73"/>
      <c r="B97" s="42"/>
      <c r="C97" s="49"/>
      <c r="D97" s="44" t="s">
        <v>123</v>
      </c>
      <c r="E97" s="62" t="s">
        <v>105</v>
      </c>
      <c r="F97" s="15"/>
      <c r="G97" s="66">
        <f t="shared" si="25"/>
        <v>0</v>
      </c>
      <c r="H97" s="64"/>
      <c r="I97" s="65"/>
      <c r="J97" s="64"/>
      <c r="K97" s="72"/>
    </row>
    <row r="98" spans="1:11" ht="30" customHeight="1" x14ac:dyDescent="0.3">
      <c r="A98" s="73"/>
      <c r="B98" s="42"/>
      <c r="C98" s="49"/>
      <c r="D98" s="44" t="s">
        <v>124</v>
      </c>
      <c r="E98" s="62" t="s">
        <v>105</v>
      </c>
      <c r="F98" s="15"/>
      <c r="G98" s="66">
        <f t="shared" si="25"/>
        <v>0</v>
      </c>
      <c r="H98" s="64"/>
      <c r="I98" s="65"/>
      <c r="J98" s="64"/>
      <c r="K98" s="72"/>
    </row>
    <row r="99" spans="1:11" ht="30" customHeight="1" x14ac:dyDescent="0.3">
      <c r="A99" s="73"/>
      <c r="B99" s="42"/>
      <c r="C99" s="49"/>
      <c r="D99" s="44" t="s">
        <v>125</v>
      </c>
      <c r="E99" s="62" t="s">
        <v>105</v>
      </c>
      <c r="F99" s="15"/>
      <c r="G99" s="66">
        <f t="shared" si="25"/>
        <v>0</v>
      </c>
      <c r="H99" s="64"/>
      <c r="I99" s="65"/>
      <c r="J99" s="64"/>
      <c r="K99" s="72"/>
    </row>
    <row r="100" spans="1:11" ht="30" customHeight="1" x14ac:dyDescent="0.3">
      <c r="A100" s="73"/>
      <c r="B100" s="42"/>
      <c r="C100" s="49"/>
      <c r="D100" s="44" t="s">
        <v>126</v>
      </c>
      <c r="E100" s="62" t="s">
        <v>127</v>
      </c>
      <c r="F100" s="15"/>
      <c r="G100" s="66">
        <f t="shared" si="21"/>
        <v>0</v>
      </c>
      <c r="H100" s="64"/>
      <c r="I100" s="65"/>
      <c r="J100" s="64"/>
      <c r="K100" s="72"/>
    </row>
    <row r="101" spans="1:11" ht="30" customHeight="1" x14ac:dyDescent="0.3">
      <c r="A101" s="73"/>
      <c r="B101" s="42"/>
      <c r="C101" s="49"/>
      <c r="D101" s="44" t="s">
        <v>128</v>
      </c>
      <c r="E101" s="62" t="s">
        <v>105</v>
      </c>
      <c r="F101" s="15"/>
      <c r="G101" s="66">
        <f t="shared" si="21"/>
        <v>0</v>
      </c>
      <c r="H101" s="64"/>
      <c r="I101" s="65"/>
      <c r="J101" s="64"/>
      <c r="K101" s="72"/>
    </row>
    <row r="102" spans="1:11" ht="30" customHeight="1" x14ac:dyDescent="0.3">
      <c r="A102" s="73"/>
      <c r="B102" s="42"/>
      <c r="C102" s="49"/>
      <c r="D102" s="44" t="s">
        <v>129</v>
      </c>
      <c r="E102" s="62" t="s">
        <v>105</v>
      </c>
      <c r="F102" s="15"/>
      <c r="G102" s="66">
        <f t="shared" ref="G102:G104" si="27">F102*1.2</f>
        <v>0</v>
      </c>
      <c r="H102" s="64"/>
      <c r="I102" s="65"/>
      <c r="J102" s="64"/>
      <c r="K102" s="72"/>
    </row>
    <row r="103" spans="1:11" ht="30" customHeight="1" x14ac:dyDescent="0.3">
      <c r="A103" s="73"/>
      <c r="B103" s="42"/>
      <c r="C103" s="49"/>
      <c r="D103" s="44" t="s">
        <v>130</v>
      </c>
      <c r="E103" s="62" t="s">
        <v>105</v>
      </c>
      <c r="F103" s="15"/>
      <c r="G103" s="66">
        <f t="shared" ref="G103" si="28">F103*1.2</f>
        <v>0</v>
      </c>
      <c r="H103" s="64"/>
      <c r="I103" s="65"/>
      <c r="J103" s="64"/>
      <c r="K103" s="72"/>
    </row>
    <row r="104" spans="1:11" ht="30" customHeight="1" x14ac:dyDescent="0.3">
      <c r="A104" s="73"/>
      <c r="B104" s="42"/>
      <c r="C104" s="49"/>
      <c r="D104" s="44" t="s">
        <v>131</v>
      </c>
      <c r="E104" s="62" t="s">
        <v>105</v>
      </c>
      <c r="F104" s="15"/>
      <c r="G104" s="66">
        <f t="shared" si="27"/>
        <v>0</v>
      </c>
      <c r="H104" s="64"/>
      <c r="I104" s="65"/>
      <c r="J104" s="64"/>
      <c r="K104" s="72"/>
    </row>
    <row r="105" spans="1:11" ht="30" customHeight="1" x14ac:dyDescent="0.3">
      <c r="A105" s="73"/>
      <c r="B105" s="42"/>
      <c r="C105" s="49"/>
      <c r="D105" s="44" t="s">
        <v>132</v>
      </c>
      <c r="E105" s="62" t="s">
        <v>105</v>
      </c>
      <c r="F105" s="15"/>
      <c r="G105" s="66">
        <f t="shared" si="21"/>
        <v>0</v>
      </c>
      <c r="H105" s="64"/>
      <c r="I105" s="65"/>
      <c r="J105" s="64"/>
      <c r="K105" s="72"/>
    </row>
    <row r="106" spans="1:11" ht="30" customHeight="1" x14ac:dyDescent="0.3">
      <c r="A106" s="73"/>
      <c r="B106" s="42"/>
      <c r="C106" s="49"/>
      <c r="D106" s="44" t="s">
        <v>133</v>
      </c>
      <c r="E106" s="62" t="s">
        <v>105</v>
      </c>
      <c r="F106" s="15"/>
      <c r="G106" s="66">
        <f t="shared" ref="G106:G107" si="29">F106*1.2</f>
        <v>0</v>
      </c>
      <c r="H106" s="64"/>
      <c r="I106" s="65"/>
      <c r="J106" s="64"/>
      <c r="K106" s="72"/>
    </row>
    <row r="107" spans="1:11" ht="30" customHeight="1" x14ac:dyDescent="0.3">
      <c r="A107" s="73"/>
      <c r="B107" s="42"/>
      <c r="C107" s="49"/>
      <c r="D107" s="44" t="s">
        <v>134</v>
      </c>
      <c r="E107" s="62" t="s">
        <v>105</v>
      </c>
      <c r="F107" s="15"/>
      <c r="G107" s="66">
        <f t="shared" si="29"/>
        <v>0</v>
      </c>
      <c r="H107" s="64"/>
      <c r="I107" s="65"/>
      <c r="J107" s="64"/>
      <c r="K107" s="72"/>
    </row>
    <row r="108" spans="1:11" ht="30" customHeight="1" x14ac:dyDescent="0.3">
      <c r="A108" s="73"/>
      <c r="B108" s="42"/>
      <c r="C108" s="49"/>
      <c r="D108" s="44" t="s">
        <v>135</v>
      </c>
      <c r="E108" s="62" t="s">
        <v>105</v>
      </c>
      <c r="F108" s="15"/>
      <c r="G108" s="66">
        <f t="shared" si="21"/>
        <v>0</v>
      </c>
      <c r="H108" s="64"/>
      <c r="I108" s="65"/>
      <c r="J108" s="64"/>
      <c r="K108" s="72"/>
    </row>
    <row r="109" spans="1:11" ht="30" customHeight="1" x14ac:dyDescent="0.3">
      <c r="A109" s="73"/>
      <c r="B109" s="42"/>
      <c r="C109" s="49"/>
      <c r="D109" s="44" t="s">
        <v>136</v>
      </c>
      <c r="E109" s="62" t="s">
        <v>105</v>
      </c>
      <c r="F109" s="15"/>
      <c r="G109" s="66">
        <f t="shared" ref="G109" si="30">F109*1.2</f>
        <v>0</v>
      </c>
      <c r="H109" s="64"/>
      <c r="I109" s="65"/>
      <c r="J109" s="64"/>
      <c r="K109" s="72"/>
    </row>
    <row r="110" spans="1:11" ht="30" customHeight="1" x14ac:dyDescent="0.3">
      <c r="A110" s="73"/>
      <c r="B110" s="42"/>
      <c r="C110" s="49"/>
      <c r="D110" s="44" t="s">
        <v>137</v>
      </c>
      <c r="E110" s="62" t="s">
        <v>105</v>
      </c>
      <c r="F110" s="15"/>
      <c r="G110" s="66">
        <f t="shared" si="21"/>
        <v>0</v>
      </c>
      <c r="H110" s="64"/>
      <c r="I110" s="65"/>
      <c r="J110" s="64"/>
      <c r="K110" s="72"/>
    </row>
    <row r="111" spans="1:11" ht="30" customHeight="1" x14ac:dyDescent="0.3">
      <c r="A111" s="73" t="s">
        <v>138</v>
      </c>
      <c r="B111" s="42" t="s">
        <v>139</v>
      </c>
      <c r="C111" s="49"/>
      <c r="D111" s="53"/>
      <c r="E111" s="60"/>
      <c r="F111" s="64"/>
      <c r="G111" s="65"/>
      <c r="H111" s="64"/>
      <c r="I111" s="65"/>
      <c r="J111" s="64"/>
      <c r="K111" s="72"/>
    </row>
    <row r="112" spans="1:11" ht="30" customHeight="1" x14ac:dyDescent="0.3">
      <c r="A112" s="73"/>
      <c r="B112" s="42"/>
      <c r="C112" s="49"/>
      <c r="D112" s="44" t="s">
        <v>140</v>
      </c>
      <c r="E112" s="62" t="s">
        <v>105</v>
      </c>
      <c r="F112" s="15"/>
      <c r="G112" s="66">
        <f t="shared" si="21"/>
        <v>0</v>
      </c>
      <c r="H112" s="64"/>
      <c r="I112" s="65"/>
      <c r="J112" s="64"/>
      <c r="K112" s="72"/>
    </row>
    <row r="113" spans="1:11" ht="30" customHeight="1" x14ac:dyDescent="0.3">
      <c r="A113" s="73"/>
      <c r="B113" s="42"/>
      <c r="C113" s="49"/>
      <c r="D113" s="44" t="s">
        <v>141</v>
      </c>
      <c r="E113" s="62" t="s">
        <v>105</v>
      </c>
      <c r="F113" s="15"/>
      <c r="G113" s="66">
        <f t="shared" si="21"/>
        <v>0</v>
      </c>
      <c r="H113" s="64"/>
      <c r="I113" s="65"/>
      <c r="J113" s="64"/>
      <c r="K113" s="72"/>
    </row>
    <row r="114" spans="1:11" ht="30" customHeight="1" x14ac:dyDescent="0.3">
      <c r="A114" s="73"/>
      <c r="B114" s="42"/>
      <c r="C114" s="49"/>
      <c r="D114" s="44" t="s">
        <v>142</v>
      </c>
      <c r="E114" s="62" t="s">
        <v>105</v>
      </c>
      <c r="F114" s="15"/>
      <c r="G114" s="66">
        <f t="shared" si="21"/>
        <v>0</v>
      </c>
      <c r="H114" s="64"/>
      <c r="I114" s="65"/>
      <c r="J114" s="64"/>
      <c r="K114" s="72"/>
    </row>
    <row r="115" spans="1:11" ht="30" customHeight="1" x14ac:dyDescent="0.3">
      <c r="A115" s="73"/>
      <c r="B115" s="42"/>
      <c r="C115" s="49"/>
      <c r="D115" s="44" t="s">
        <v>143</v>
      </c>
      <c r="E115" s="62" t="s">
        <v>105</v>
      </c>
      <c r="F115" s="15"/>
      <c r="G115" s="66">
        <f t="shared" si="21"/>
        <v>0</v>
      </c>
      <c r="H115" s="64"/>
      <c r="I115" s="65"/>
      <c r="J115" s="64"/>
      <c r="K115" s="72"/>
    </row>
    <row r="116" spans="1:11" ht="44.7" customHeight="1" x14ac:dyDescent="0.3">
      <c r="A116" s="73"/>
      <c r="B116" s="42"/>
      <c r="C116" s="49"/>
      <c r="D116" s="44" t="s">
        <v>144</v>
      </c>
      <c r="E116" s="62" t="s">
        <v>105</v>
      </c>
      <c r="F116" s="15"/>
      <c r="G116" s="66">
        <f t="shared" ref="G116" si="31">F116*1.2</f>
        <v>0</v>
      </c>
      <c r="H116" s="64"/>
      <c r="I116" s="65"/>
      <c r="J116" s="64"/>
      <c r="K116" s="72"/>
    </row>
    <row r="117" spans="1:11" ht="44.7" customHeight="1" x14ac:dyDescent="0.3">
      <c r="A117" s="73"/>
      <c r="B117" s="42"/>
      <c r="C117" s="49"/>
      <c r="D117" s="44" t="s">
        <v>145</v>
      </c>
      <c r="E117" s="62" t="s">
        <v>105</v>
      </c>
      <c r="F117" s="15"/>
      <c r="G117" s="66">
        <f t="shared" ref="G117" si="32">F117*1.2</f>
        <v>0</v>
      </c>
      <c r="H117" s="64"/>
      <c r="I117" s="65"/>
      <c r="J117" s="64"/>
      <c r="K117" s="72"/>
    </row>
    <row r="118" spans="1:11" ht="30" customHeight="1" x14ac:dyDescent="0.3">
      <c r="A118" s="73" t="s">
        <v>146</v>
      </c>
      <c r="B118" s="42" t="s">
        <v>147</v>
      </c>
      <c r="C118" s="50"/>
      <c r="D118" s="53"/>
      <c r="E118" s="60"/>
      <c r="F118" s="64"/>
      <c r="G118" s="65"/>
      <c r="H118" s="64"/>
      <c r="I118" s="65"/>
      <c r="J118" s="64"/>
      <c r="K118" s="72"/>
    </row>
    <row r="119" spans="1:11" ht="30" customHeight="1" x14ac:dyDescent="0.3">
      <c r="A119" s="73"/>
      <c r="B119" s="42"/>
      <c r="C119" s="49"/>
      <c r="D119" s="44" t="s">
        <v>148</v>
      </c>
      <c r="E119" s="61" t="s">
        <v>38</v>
      </c>
      <c r="F119" s="15"/>
      <c r="G119" s="66">
        <f t="shared" si="21"/>
        <v>0</v>
      </c>
      <c r="H119" s="64"/>
      <c r="I119" s="65"/>
      <c r="J119" s="64"/>
      <c r="K119" s="72"/>
    </row>
    <row r="120" spans="1:11" ht="30" customHeight="1" thickBot="1" x14ac:dyDescent="0.35">
      <c r="A120" s="76"/>
      <c r="B120" s="77"/>
      <c r="C120" s="78"/>
      <c r="D120" s="79" t="s">
        <v>149</v>
      </c>
      <c r="E120" s="80" t="s">
        <v>17</v>
      </c>
      <c r="F120" s="16"/>
      <c r="G120" s="81">
        <f t="shared" ref="G120" si="33">F120*1.2</f>
        <v>0</v>
      </c>
      <c r="H120" s="82"/>
      <c r="I120" s="83"/>
      <c r="J120" s="82"/>
      <c r="K120" s="84"/>
    </row>
    <row r="121" spans="1:11" ht="25.2" customHeight="1" thickBot="1" x14ac:dyDescent="0.35"/>
    <row r="122" spans="1:11" ht="25.2" customHeight="1" thickBot="1" x14ac:dyDescent="0.35">
      <c r="A122" s="31"/>
      <c r="B122" s="26"/>
      <c r="C122" s="26"/>
      <c r="D122" s="26"/>
      <c r="E122" s="131" t="s">
        <v>165</v>
      </c>
      <c r="F122" s="132"/>
      <c r="G122" s="132"/>
      <c r="H122" s="132"/>
      <c r="I122" s="132"/>
      <c r="J122" s="133"/>
      <c r="K122" s="25"/>
    </row>
    <row r="123" spans="1:11" ht="25.2" customHeight="1" thickBot="1" x14ac:dyDescent="0.35">
      <c r="A123" s="31"/>
      <c r="B123" s="26"/>
      <c r="C123" s="26"/>
      <c r="D123" s="26"/>
      <c r="E123" s="33" t="s">
        <v>4</v>
      </c>
      <c r="F123" s="11" t="s">
        <v>5</v>
      </c>
      <c r="G123" s="11" t="s">
        <v>9</v>
      </c>
      <c r="H123" s="12" t="s">
        <v>10</v>
      </c>
      <c r="I123" s="11" t="s">
        <v>9</v>
      </c>
      <c r="J123" s="12" t="s">
        <v>10</v>
      </c>
    </row>
    <row r="124" spans="1:11" ht="25.2" customHeight="1" x14ac:dyDescent="0.3">
      <c r="E124" s="34" t="s">
        <v>150</v>
      </c>
      <c r="F124" s="18" t="s">
        <v>151</v>
      </c>
      <c r="G124" s="17"/>
      <c r="H124" s="21">
        <f>G124*1.2</f>
        <v>0</v>
      </c>
      <c r="I124" s="17"/>
      <c r="J124" s="21">
        <f>I124*1.2</f>
        <v>0</v>
      </c>
    </row>
    <row r="125" spans="1:11" ht="25.2" customHeight="1" x14ac:dyDescent="0.3">
      <c r="E125" s="35" t="s">
        <v>152</v>
      </c>
      <c r="F125" s="19" t="s">
        <v>151</v>
      </c>
      <c r="G125" s="15"/>
      <c r="H125" s="22">
        <f>G125*1.2</f>
        <v>0</v>
      </c>
      <c r="I125" s="15"/>
      <c r="J125" s="22">
        <f>I125*1.2</f>
        <v>0</v>
      </c>
    </row>
    <row r="126" spans="1:11" ht="25.2" customHeight="1" thickBot="1" x14ac:dyDescent="0.35">
      <c r="E126" s="36" t="s">
        <v>153</v>
      </c>
      <c r="F126" s="20" t="s">
        <v>154</v>
      </c>
      <c r="G126" s="16"/>
      <c r="H126" s="23">
        <f>G126*1.2</f>
        <v>0</v>
      </c>
      <c r="I126" s="16"/>
      <c r="J126" s="23">
        <f>I126*1.2</f>
        <v>0</v>
      </c>
    </row>
    <row r="127" spans="1:11" ht="25.2" customHeight="1" x14ac:dyDescent="0.3">
      <c r="E127" s="27"/>
    </row>
    <row r="128" spans="1:11" ht="25.2" customHeight="1" x14ac:dyDescent="0.3">
      <c r="A128" s="32"/>
      <c r="B128" s="26"/>
      <c r="C128" s="26"/>
      <c r="D128" s="26"/>
      <c r="E128" s="27"/>
    </row>
    <row r="129" spans="1:13" ht="25.2" customHeight="1" thickBot="1" x14ac:dyDescent="0.35"/>
    <row r="130" spans="1:13" ht="256.2" customHeight="1" thickBot="1" x14ac:dyDescent="0.35">
      <c r="A130" s="119" t="s">
        <v>155</v>
      </c>
      <c r="B130" s="120"/>
      <c r="C130" s="120"/>
      <c r="D130" s="120"/>
      <c r="E130" s="120"/>
      <c r="F130" s="120"/>
      <c r="G130" s="120"/>
      <c r="H130" s="120"/>
      <c r="I130" s="120"/>
      <c r="J130" s="120"/>
      <c r="K130" s="121"/>
      <c r="L130" s="14"/>
      <c r="M130" s="14"/>
    </row>
  </sheetData>
  <mergeCells count="11">
    <mergeCell ref="C5:D5"/>
    <mergeCell ref="C6:D6"/>
    <mergeCell ref="A130:K130"/>
    <mergeCell ref="A2:I2"/>
    <mergeCell ref="F12:G12"/>
    <mergeCell ref="H12:I12"/>
    <mergeCell ref="J12:K12"/>
    <mergeCell ref="A10:K10"/>
    <mergeCell ref="A12:D12"/>
    <mergeCell ref="E122:J122"/>
    <mergeCell ref="C4:D4"/>
  </mergeCells>
  <phoneticPr fontId="14" type="noConversion"/>
  <pageMargins left="0.23622047244094491" right="0.23622047244094491" top="0.74803149606299213" bottom="0.74803149606299213" header="0.31496062992125984" footer="0.31496062992125984"/>
  <pageSetup paperSize="8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18F14-213D-4774-AA24-3816C63AF3D3}">
  <sheetPr>
    <pageSetUpPr fitToPage="1"/>
  </sheetPr>
  <dimension ref="A2:R124"/>
  <sheetViews>
    <sheetView view="pageBreakPreview" topLeftCell="A108" zoomScale="78" zoomScaleNormal="55" zoomScaleSheetLayoutView="78" workbookViewId="0">
      <selection activeCell="M52" sqref="M52"/>
    </sheetView>
  </sheetViews>
  <sheetFormatPr baseColWidth="10" defaultColWidth="11.44140625" defaultRowHeight="25.2" customHeight="1" x14ac:dyDescent="0.3"/>
  <cols>
    <col min="1" max="1" width="8.6640625" style="29" customWidth="1"/>
    <col min="2" max="2" width="48.44140625" style="10" customWidth="1"/>
    <col min="3" max="3" width="10.6640625" style="2" customWidth="1"/>
    <col min="4" max="4" width="103" style="10" customWidth="1"/>
    <col min="5" max="5" width="8.33203125" style="10" hidden="1" customWidth="1"/>
    <col min="6" max="6" width="60.44140625" style="10" hidden="1" customWidth="1"/>
    <col min="7" max="7" width="11.44140625" style="1" customWidth="1"/>
    <col min="8" max="8" width="18.88671875" style="1" customWidth="1"/>
    <col min="9" max="16" width="15.6640625" style="13" customWidth="1"/>
    <col min="17" max="17" width="9" style="13" customWidth="1"/>
    <col min="18" max="18" width="9.6640625" style="13" customWidth="1"/>
    <col min="19" max="16384" width="11.44140625" style="13"/>
  </cols>
  <sheetData>
    <row r="2" spans="1:18" s="3" customFormat="1" ht="202.5" customHeight="1" x14ac:dyDescent="0.3">
      <c r="A2" s="122" t="s">
        <v>163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85"/>
    </row>
    <row r="4" spans="1:18" ht="25.2" customHeight="1" x14ac:dyDescent="0.3">
      <c r="A4" s="86" t="s">
        <v>0</v>
      </c>
      <c r="B4" s="4"/>
      <c r="C4" s="142">
        <f>'BPU VRD lot 1'!C4</f>
        <v>0</v>
      </c>
      <c r="D4" s="142"/>
      <c r="E4" s="4"/>
      <c r="F4" s="4"/>
      <c r="G4" s="4"/>
      <c r="H4" s="4"/>
      <c r="I4" s="4"/>
    </row>
    <row r="5" spans="1:18" ht="25.2" customHeight="1" x14ac:dyDescent="0.3">
      <c r="A5" s="86" t="s">
        <v>1</v>
      </c>
      <c r="B5" s="4"/>
      <c r="C5" s="142">
        <f>'BPU VRD lot 1'!C5</f>
        <v>0</v>
      </c>
      <c r="D5" s="142"/>
      <c r="E5" s="4"/>
      <c r="F5" s="4"/>
      <c r="G5" s="4"/>
      <c r="H5" s="4"/>
      <c r="I5" s="4"/>
    </row>
    <row r="6" spans="1:18" ht="25.2" customHeight="1" x14ac:dyDescent="0.3">
      <c r="A6" s="86" t="s">
        <v>164</v>
      </c>
      <c r="B6" s="5"/>
      <c r="C6" s="143">
        <f>'BPU VRD lot 1'!C6</f>
        <v>0</v>
      </c>
      <c r="D6" s="143"/>
      <c r="E6" s="5"/>
      <c r="F6" s="5"/>
      <c r="G6" s="24"/>
      <c r="H6" s="24"/>
    </row>
    <row r="7" spans="1:18" ht="25.2" customHeight="1" x14ac:dyDescent="0.3">
      <c r="A7" s="86" t="s">
        <v>2</v>
      </c>
      <c r="B7" s="6"/>
      <c r="C7" s="6"/>
      <c r="D7" s="6"/>
      <c r="E7" s="6"/>
      <c r="F7" s="6"/>
      <c r="G7" s="6"/>
      <c r="H7" s="6"/>
      <c r="I7" s="6"/>
    </row>
    <row r="9" spans="1:18" ht="25.2" customHeight="1" x14ac:dyDescent="0.3">
      <c r="A9" s="144" t="s">
        <v>157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</row>
    <row r="10" spans="1:18" ht="25.2" customHeight="1" thickBot="1" x14ac:dyDescent="0.35"/>
    <row r="11" spans="1:18" ht="45.6" customHeight="1" thickBot="1" x14ac:dyDescent="0.35">
      <c r="A11" s="134" t="s">
        <v>4</v>
      </c>
      <c r="B11" s="135"/>
      <c r="C11" s="135"/>
      <c r="D11" s="135"/>
      <c r="E11" s="135"/>
      <c r="F11" s="136"/>
      <c r="G11" s="111" t="s">
        <v>5</v>
      </c>
      <c r="H11" s="137" t="s">
        <v>6</v>
      </c>
      <c r="I11" s="138"/>
      <c r="J11" s="139"/>
      <c r="K11" s="140" t="s">
        <v>7</v>
      </c>
      <c r="L11" s="140"/>
      <c r="M11" s="141"/>
      <c r="N11" s="140" t="s">
        <v>8</v>
      </c>
      <c r="O11" s="140"/>
      <c r="P11" s="141"/>
      <c r="Q11" s="2"/>
      <c r="R11" s="2"/>
    </row>
    <row r="12" spans="1:18" ht="25.2" customHeight="1" x14ac:dyDescent="0.3">
      <c r="A12" s="39"/>
      <c r="B12" s="37"/>
      <c r="C12" s="37"/>
      <c r="D12" s="37"/>
      <c r="E12" s="37"/>
      <c r="F12" s="37"/>
      <c r="G12" s="91"/>
      <c r="H12" s="94" t="s">
        <v>156</v>
      </c>
      <c r="I12" s="67" t="s">
        <v>9</v>
      </c>
      <c r="J12" s="68" t="s">
        <v>10</v>
      </c>
      <c r="K12" s="87" t="s">
        <v>156</v>
      </c>
      <c r="L12" s="67" t="s">
        <v>9</v>
      </c>
      <c r="M12" s="68" t="s">
        <v>10</v>
      </c>
      <c r="N12" s="87" t="s">
        <v>156</v>
      </c>
      <c r="O12" s="67" t="s">
        <v>9</v>
      </c>
      <c r="P12" s="68" t="s">
        <v>10</v>
      </c>
    </row>
    <row r="13" spans="1:18" ht="25.2" customHeight="1" x14ac:dyDescent="0.3">
      <c r="A13" s="69" t="s">
        <v>11</v>
      </c>
      <c r="B13" s="41" t="s">
        <v>12</v>
      </c>
      <c r="C13" s="46"/>
      <c r="D13" s="52"/>
      <c r="E13" s="57"/>
      <c r="F13" s="52"/>
      <c r="G13" s="59"/>
      <c r="H13" s="95"/>
      <c r="I13" s="40"/>
      <c r="J13" s="70"/>
      <c r="K13" s="88"/>
      <c r="L13" s="40"/>
      <c r="M13" s="70"/>
      <c r="N13" s="88"/>
      <c r="O13" s="40"/>
      <c r="P13" s="70"/>
    </row>
    <row r="14" spans="1:18" ht="30" customHeight="1" x14ac:dyDescent="0.3">
      <c r="A14" s="71" t="s">
        <v>13</v>
      </c>
      <c r="B14" s="42" t="s">
        <v>14</v>
      </c>
      <c r="C14" s="47"/>
      <c r="D14" s="53"/>
      <c r="E14" s="53"/>
      <c r="F14" s="53"/>
      <c r="G14" s="60"/>
      <c r="H14" s="96"/>
      <c r="I14" s="64"/>
      <c r="J14" s="72"/>
      <c r="K14" s="89"/>
      <c r="L14" s="64"/>
      <c r="M14" s="72"/>
      <c r="N14" s="89"/>
      <c r="O14" s="64"/>
      <c r="P14" s="72"/>
    </row>
    <row r="15" spans="1:18" ht="30" customHeight="1" x14ac:dyDescent="0.3">
      <c r="A15" s="71"/>
      <c r="B15" s="43"/>
      <c r="C15" s="48" t="s">
        <v>15</v>
      </c>
      <c r="D15" s="44" t="s">
        <v>16</v>
      </c>
      <c r="E15" s="44"/>
      <c r="F15" s="44"/>
      <c r="G15" s="61" t="s">
        <v>17</v>
      </c>
      <c r="H15" s="97">
        <v>1</v>
      </c>
      <c r="I15" s="115">
        <f>'BPU VRD lot 1'!F16*H15</f>
        <v>0</v>
      </c>
      <c r="J15" s="74">
        <f>I15*$C$6</f>
        <v>0</v>
      </c>
      <c r="K15" s="89"/>
      <c r="L15" s="64"/>
      <c r="M15" s="72"/>
      <c r="N15" s="89"/>
      <c r="O15" s="64"/>
      <c r="P15" s="72"/>
    </row>
    <row r="16" spans="1:18" ht="30" customHeight="1" x14ac:dyDescent="0.3">
      <c r="A16" s="73" t="s">
        <v>18</v>
      </c>
      <c r="B16" s="42" t="s">
        <v>19</v>
      </c>
      <c r="C16" s="47"/>
      <c r="D16" s="53"/>
      <c r="E16" s="53"/>
      <c r="F16" s="53"/>
      <c r="G16" s="60"/>
      <c r="H16" s="96"/>
      <c r="I16" s="64"/>
      <c r="J16" s="72"/>
      <c r="K16" s="89"/>
      <c r="L16" s="64"/>
      <c r="M16" s="72"/>
      <c r="N16" s="89"/>
      <c r="O16" s="64"/>
      <c r="P16" s="72"/>
    </row>
    <row r="17" spans="1:16" ht="30" customHeight="1" x14ac:dyDescent="0.3">
      <c r="A17" s="73"/>
      <c r="B17" s="42"/>
      <c r="C17" s="49" t="s">
        <v>20</v>
      </c>
      <c r="D17" s="44" t="s">
        <v>21</v>
      </c>
      <c r="E17" s="44"/>
      <c r="F17" s="44"/>
      <c r="G17" s="61" t="s">
        <v>22</v>
      </c>
      <c r="H17" s="64"/>
      <c r="I17" s="64"/>
      <c r="J17" s="72"/>
      <c r="K17" s="102">
        <v>1</v>
      </c>
      <c r="L17" s="115">
        <f>'BPU VRD lot 1'!H18*K17</f>
        <v>0</v>
      </c>
      <c r="M17" s="74">
        <f>L17*$C$6</f>
        <v>0</v>
      </c>
      <c r="N17" s="102">
        <v>1</v>
      </c>
      <c r="O17" s="115">
        <f>'BPU VRD lot 1'!J18*N17</f>
        <v>0</v>
      </c>
      <c r="P17" s="74">
        <f>O17*$C$6</f>
        <v>0</v>
      </c>
    </row>
    <row r="18" spans="1:16" ht="30" customHeight="1" x14ac:dyDescent="0.3">
      <c r="A18" s="73"/>
      <c r="B18" s="44"/>
      <c r="C18" s="49"/>
      <c r="D18" s="44" t="s">
        <v>23</v>
      </c>
      <c r="E18" s="44"/>
      <c r="F18" s="44"/>
      <c r="G18" s="61" t="s">
        <v>22</v>
      </c>
      <c r="H18" s="97">
        <v>20</v>
      </c>
      <c r="I18" s="115">
        <f>'BPU VRD lot 1'!F19*H18</f>
        <v>0</v>
      </c>
      <c r="J18" s="74">
        <f>I18*$C$6*H18</f>
        <v>0</v>
      </c>
      <c r="K18" s="92"/>
      <c r="L18" s="64"/>
      <c r="M18" s="72"/>
      <c r="N18" s="89"/>
      <c r="O18" s="64"/>
      <c r="P18" s="72"/>
    </row>
    <row r="19" spans="1:16" ht="30" customHeight="1" x14ac:dyDescent="0.3">
      <c r="A19" s="73"/>
      <c r="B19" s="44"/>
      <c r="C19" s="49"/>
      <c r="D19" s="44" t="s">
        <v>24</v>
      </c>
      <c r="E19" s="44"/>
      <c r="F19" s="44"/>
      <c r="G19" s="61" t="s">
        <v>22</v>
      </c>
      <c r="H19" s="103">
        <v>1</v>
      </c>
      <c r="I19" s="115">
        <f>'BPU VRD lot 1'!F20*H19</f>
        <v>0</v>
      </c>
      <c r="J19" s="74">
        <f t="shared" ref="J19:J74" si="0">I19*$C$6</f>
        <v>0</v>
      </c>
      <c r="K19" s="92"/>
      <c r="L19" s="64"/>
      <c r="M19" s="72"/>
      <c r="N19" s="89"/>
      <c r="O19" s="64"/>
      <c r="P19" s="72"/>
    </row>
    <row r="20" spans="1:16" ht="30" customHeight="1" x14ac:dyDescent="0.3">
      <c r="A20" s="73"/>
      <c r="B20" s="44"/>
      <c r="C20" s="49"/>
      <c r="D20" s="44" t="s">
        <v>25</v>
      </c>
      <c r="E20" s="44"/>
      <c r="F20" s="44"/>
      <c r="G20" s="61" t="s">
        <v>17</v>
      </c>
      <c r="H20" s="103">
        <v>1</v>
      </c>
      <c r="I20" s="115">
        <f>'BPU VRD lot 1'!F21*H20</f>
        <v>0</v>
      </c>
      <c r="J20" s="74">
        <f t="shared" si="0"/>
        <v>0</v>
      </c>
      <c r="K20" s="92"/>
      <c r="L20" s="64"/>
      <c r="M20" s="72"/>
      <c r="N20" s="89"/>
      <c r="O20" s="64"/>
      <c r="P20" s="72"/>
    </row>
    <row r="21" spans="1:16" ht="30" customHeight="1" x14ac:dyDescent="0.3">
      <c r="A21" s="73" t="s">
        <v>26</v>
      </c>
      <c r="B21" s="42" t="s">
        <v>27</v>
      </c>
      <c r="C21" s="50"/>
      <c r="D21" s="53"/>
      <c r="E21" s="53"/>
      <c r="F21" s="53"/>
      <c r="G21" s="60"/>
      <c r="H21" s="96"/>
      <c r="I21" s="64"/>
      <c r="J21" s="72"/>
      <c r="K21" s="104"/>
      <c r="L21" s="64"/>
      <c r="M21" s="72"/>
      <c r="N21" s="89"/>
      <c r="O21" s="64"/>
      <c r="P21" s="72"/>
    </row>
    <row r="22" spans="1:16" ht="30" customHeight="1" x14ac:dyDescent="0.3">
      <c r="A22" s="73"/>
      <c r="B22" s="44"/>
      <c r="C22" s="49" t="s">
        <v>28</v>
      </c>
      <c r="D22" s="44" t="s">
        <v>29</v>
      </c>
      <c r="E22" s="44"/>
      <c r="F22" s="44"/>
      <c r="G22" s="61" t="s">
        <v>22</v>
      </c>
      <c r="H22" s="64"/>
      <c r="I22" s="64"/>
      <c r="J22" s="72"/>
      <c r="K22" s="102">
        <v>1</v>
      </c>
      <c r="L22" s="115">
        <f>'BPU VRD lot 1'!H23*K22</f>
        <v>0</v>
      </c>
      <c r="M22" s="74">
        <f>L22*$C$6</f>
        <v>0</v>
      </c>
      <c r="N22" s="89"/>
      <c r="O22" s="64"/>
      <c r="P22" s="72"/>
    </row>
    <row r="23" spans="1:16" ht="30" customHeight="1" x14ac:dyDescent="0.3">
      <c r="A23" s="73"/>
      <c r="B23" s="44"/>
      <c r="C23" s="49"/>
      <c r="D23" s="44" t="s">
        <v>30</v>
      </c>
      <c r="E23" s="44"/>
      <c r="F23" s="44"/>
      <c r="G23" s="61" t="s">
        <v>22</v>
      </c>
      <c r="H23" s="103">
        <v>1</v>
      </c>
      <c r="I23" s="115">
        <f>'BPU VRD lot 1'!F24*H23</f>
        <v>0</v>
      </c>
      <c r="J23" s="74">
        <f t="shared" si="0"/>
        <v>0</v>
      </c>
      <c r="K23" s="92"/>
      <c r="L23" s="64"/>
      <c r="M23" s="72"/>
      <c r="N23" s="89"/>
      <c r="O23" s="64"/>
      <c r="P23" s="72"/>
    </row>
    <row r="24" spans="1:16" ht="30" customHeight="1" x14ac:dyDescent="0.3">
      <c r="A24" s="73"/>
      <c r="B24" s="44"/>
      <c r="C24" s="49"/>
      <c r="D24" s="44" t="s">
        <v>31</v>
      </c>
      <c r="E24" s="44"/>
      <c r="F24" s="44"/>
      <c r="G24" s="61" t="s">
        <v>22</v>
      </c>
      <c r="H24" s="97">
        <v>1</v>
      </c>
      <c r="I24" s="115">
        <f>'BPU VRD lot 1'!F25*H24</f>
        <v>0</v>
      </c>
      <c r="J24" s="74">
        <f t="shared" si="0"/>
        <v>0</v>
      </c>
      <c r="K24" s="92"/>
      <c r="L24" s="64"/>
      <c r="M24" s="72"/>
      <c r="N24" s="89"/>
      <c r="O24" s="64"/>
      <c r="P24" s="72"/>
    </row>
    <row r="25" spans="1:16" ht="30" customHeight="1" x14ac:dyDescent="0.3">
      <c r="A25" s="73"/>
      <c r="B25" s="44"/>
      <c r="C25" s="49"/>
      <c r="D25" s="44" t="s">
        <v>32</v>
      </c>
      <c r="E25" s="44"/>
      <c r="F25" s="44"/>
      <c r="G25" s="61" t="s">
        <v>22</v>
      </c>
      <c r="H25" s="103">
        <v>1</v>
      </c>
      <c r="I25" s="115">
        <f>'BPU VRD lot 1'!F26*H25</f>
        <v>0</v>
      </c>
      <c r="J25" s="74">
        <f t="shared" si="0"/>
        <v>0</v>
      </c>
      <c r="K25" s="92"/>
      <c r="L25" s="64"/>
      <c r="M25" s="72"/>
      <c r="N25" s="89"/>
      <c r="O25" s="64"/>
      <c r="P25" s="72"/>
    </row>
    <row r="26" spans="1:16" ht="30" customHeight="1" x14ac:dyDescent="0.3">
      <c r="A26" s="73"/>
      <c r="B26" s="44"/>
      <c r="C26" s="49"/>
      <c r="D26" s="44" t="s">
        <v>33</v>
      </c>
      <c r="E26" s="44"/>
      <c r="F26" s="44"/>
      <c r="G26" s="61" t="s">
        <v>22</v>
      </c>
      <c r="H26" s="103">
        <v>1</v>
      </c>
      <c r="I26" s="115">
        <f>'BPU VRD lot 1'!F27*H26</f>
        <v>0</v>
      </c>
      <c r="J26" s="74">
        <f t="shared" si="0"/>
        <v>0</v>
      </c>
      <c r="K26" s="92"/>
      <c r="L26" s="64"/>
      <c r="M26" s="72"/>
      <c r="N26" s="89"/>
      <c r="O26" s="64"/>
      <c r="P26" s="72"/>
    </row>
    <row r="27" spans="1:16" ht="30" customHeight="1" x14ac:dyDescent="0.3">
      <c r="A27" s="73"/>
      <c r="B27" s="44"/>
      <c r="C27" s="49"/>
      <c r="D27" s="44" t="s">
        <v>34</v>
      </c>
      <c r="E27" s="44"/>
      <c r="F27" s="44"/>
      <c r="G27" s="61" t="s">
        <v>17</v>
      </c>
      <c r="H27" s="103">
        <v>1</v>
      </c>
      <c r="I27" s="115">
        <f>'BPU VRD lot 1'!F28*H27</f>
        <v>0</v>
      </c>
      <c r="J27" s="74">
        <f t="shared" si="0"/>
        <v>0</v>
      </c>
      <c r="K27" s="92"/>
      <c r="L27" s="64"/>
      <c r="M27" s="72"/>
      <c r="N27" s="89"/>
      <c r="O27" s="64"/>
      <c r="P27" s="72"/>
    </row>
    <row r="28" spans="1:16" ht="30" customHeight="1" x14ac:dyDescent="0.3">
      <c r="A28" s="73"/>
      <c r="B28" s="44"/>
      <c r="C28" s="49"/>
      <c r="D28" s="44" t="s">
        <v>35</v>
      </c>
      <c r="E28" s="44"/>
      <c r="F28" s="44"/>
      <c r="G28" s="61" t="s">
        <v>17</v>
      </c>
      <c r="H28" s="103">
        <v>25</v>
      </c>
      <c r="I28" s="115">
        <f>'BPU VRD lot 1'!F29*H28</f>
        <v>0</v>
      </c>
      <c r="J28" s="74">
        <f>I28*$C$6*H28</f>
        <v>0</v>
      </c>
      <c r="K28" s="92"/>
      <c r="L28" s="64"/>
      <c r="M28" s="72"/>
      <c r="N28" s="89"/>
      <c r="O28" s="64"/>
      <c r="P28" s="72"/>
    </row>
    <row r="29" spans="1:16" ht="30" customHeight="1" x14ac:dyDescent="0.3">
      <c r="A29" s="73"/>
      <c r="B29" s="44"/>
      <c r="C29" s="49"/>
      <c r="D29" s="44" t="s">
        <v>36</v>
      </c>
      <c r="E29" s="44"/>
      <c r="F29" s="44"/>
      <c r="G29" s="61" t="s">
        <v>17</v>
      </c>
      <c r="H29" s="97">
        <v>1</v>
      </c>
      <c r="I29" s="115">
        <f>'BPU VRD lot 1'!F30*H29</f>
        <v>0</v>
      </c>
      <c r="J29" s="74">
        <f t="shared" si="0"/>
        <v>0</v>
      </c>
      <c r="K29" s="92"/>
      <c r="L29" s="64"/>
      <c r="M29" s="72"/>
      <c r="N29" s="89"/>
      <c r="O29" s="64"/>
      <c r="P29" s="72"/>
    </row>
    <row r="30" spans="1:16" ht="30" customHeight="1" x14ac:dyDescent="0.3">
      <c r="A30" s="73"/>
      <c r="B30" s="44"/>
      <c r="C30" s="49"/>
      <c r="D30" s="44" t="s">
        <v>37</v>
      </c>
      <c r="E30" s="44"/>
      <c r="F30" s="44"/>
      <c r="G30" s="61" t="s">
        <v>38</v>
      </c>
      <c r="H30" s="97">
        <v>5</v>
      </c>
      <c r="I30" s="115">
        <f>'BPU VRD lot 1'!F31*H30</f>
        <v>0</v>
      </c>
      <c r="J30" s="74">
        <f>I30*$C$6*H30</f>
        <v>0</v>
      </c>
      <c r="K30" s="92"/>
      <c r="L30" s="64"/>
      <c r="M30" s="72"/>
      <c r="N30" s="89"/>
      <c r="O30" s="64"/>
      <c r="P30" s="72"/>
    </row>
    <row r="31" spans="1:16" ht="30" customHeight="1" x14ac:dyDescent="0.3">
      <c r="A31" s="73" t="s">
        <v>39</v>
      </c>
      <c r="B31" s="42" t="s">
        <v>40</v>
      </c>
      <c r="C31" s="50"/>
      <c r="D31" s="53"/>
      <c r="E31" s="53"/>
      <c r="F31" s="53"/>
      <c r="G31" s="60"/>
      <c r="H31" s="96"/>
      <c r="I31" s="64"/>
      <c r="J31" s="72"/>
      <c r="K31" s="89"/>
      <c r="L31" s="64"/>
      <c r="M31" s="72"/>
      <c r="N31" s="89"/>
      <c r="O31" s="64"/>
      <c r="P31" s="72"/>
    </row>
    <row r="32" spans="1:16" ht="30" customHeight="1" x14ac:dyDescent="0.3">
      <c r="A32" s="73"/>
      <c r="B32" s="44"/>
      <c r="C32" s="49" t="s">
        <v>41</v>
      </c>
      <c r="D32" s="43" t="s">
        <v>42</v>
      </c>
      <c r="E32" s="44"/>
      <c r="F32" s="44"/>
      <c r="G32" s="61" t="s">
        <v>22</v>
      </c>
      <c r="H32" s="64"/>
      <c r="I32" s="64"/>
      <c r="J32" s="72"/>
      <c r="K32" s="102">
        <v>1</v>
      </c>
      <c r="L32" s="115">
        <f>'BPU VRD lot 1'!H33*K32</f>
        <v>0</v>
      </c>
      <c r="M32" s="74">
        <f>L32*$C$6</f>
        <v>0</v>
      </c>
      <c r="N32" s="89"/>
      <c r="O32" s="64"/>
      <c r="P32" s="72"/>
    </row>
    <row r="33" spans="1:16" ht="30" customHeight="1" x14ac:dyDescent="0.3">
      <c r="A33" s="73"/>
      <c r="B33" s="44"/>
      <c r="C33" s="49"/>
      <c r="D33" s="44" t="s">
        <v>43</v>
      </c>
      <c r="E33" s="44"/>
      <c r="F33" s="44"/>
      <c r="G33" s="61" t="s">
        <v>22</v>
      </c>
      <c r="H33" s="97">
        <v>1</v>
      </c>
      <c r="I33" s="115">
        <f>'BPU VRD lot 1'!F34*H33</f>
        <v>0</v>
      </c>
      <c r="J33" s="74">
        <f t="shared" si="0"/>
        <v>0</v>
      </c>
      <c r="K33" s="92"/>
      <c r="L33" s="64"/>
      <c r="M33" s="72"/>
      <c r="N33" s="89"/>
      <c r="O33" s="64"/>
      <c r="P33" s="72"/>
    </row>
    <row r="34" spans="1:16" ht="30" customHeight="1" x14ac:dyDescent="0.3">
      <c r="A34" s="73"/>
      <c r="B34" s="44"/>
      <c r="C34" s="49"/>
      <c r="D34" s="44" t="s">
        <v>44</v>
      </c>
      <c r="E34" s="44"/>
      <c r="F34" s="44"/>
      <c r="G34" s="61" t="s">
        <v>22</v>
      </c>
      <c r="H34" s="103">
        <v>1</v>
      </c>
      <c r="I34" s="115">
        <f>'BPU VRD lot 1'!F35*H34</f>
        <v>0</v>
      </c>
      <c r="J34" s="74">
        <f t="shared" si="0"/>
        <v>0</v>
      </c>
      <c r="K34" s="92"/>
      <c r="L34" s="64"/>
      <c r="M34" s="72"/>
      <c r="N34" s="89"/>
      <c r="O34" s="64"/>
      <c r="P34" s="72"/>
    </row>
    <row r="35" spans="1:16" ht="30" customHeight="1" x14ac:dyDescent="0.3">
      <c r="A35" s="73"/>
      <c r="B35" s="44"/>
      <c r="C35" s="49"/>
      <c r="D35" s="44" t="s">
        <v>45</v>
      </c>
      <c r="E35" s="44"/>
      <c r="F35" s="44"/>
      <c r="G35" s="61" t="s">
        <v>17</v>
      </c>
      <c r="H35" s="97">
        <v>1</v>
      </c>
      <c r="I35" s="115">
        <f>'BPU VRD lot 1'!F36*H35</f>
        <v>0</v>
      </c>
      <c r="J35" s="74">
        <f t="shared" si="0"/>
        <v>0</v>
      </c>
      <c r="K35" s="92"/>
      <c r="L35" s="64"/>
      <c r="M35" s="72"/>
      <c r="N35" s="89"/>
      <c r="O35" s="64"/>
      <c r="P35" s="72"/>
    </row>
    <row r="36" spans="1:16" ht="30" customHeight="1" x14ac:dyDescent="0.3">
      <c r="A36" s="73" t="s">
        <v>46</v>
      </c>
      <c r="B36" s="42" t="s">
        <v>47</v>
      </c>
      <c r="C36" s="50"/>
      <c r="D36" s="53"/>
      <c r="E36" s="53"/>
      <c r="F36" s="53"/>
      <c r="G36" s="60"/>
      <c r="H36" s="96"/>
      <c r="I36" s="64"/>
      <c r="J36" s="72"/>
      <c r="K36" s="89"/>
      <c r="L36" s="64"/>
      <c r="M36" s="72"/>
      <c r="N36" s="89"/>
      <c r="O36" s="64"/>
      <c r="P36" s="72"/>
    </row>
    <row r="37" spans="1:16" ht="30" customHeight="1" x14ac:dyDescent="0.3">
      <c r="A37" s="73"/>
      <c r="B37" s="44"/>
      <c r="C37" s="49" t="s">
        <v>48</v>
      </c>
      <c r="D37" s="43" t="s">
        <v>49</v>
      </c>
      <c r="E37" s="44"/>
      <c r="F37" s="44"/>
      <c r="G37" s="61" t="s">
        <v>22</v>
      </c>
      <c r="H37" s="64"/>
      <c r="I37" s="64"/>
      <c r="J37" s="72"/>
      <c r="K37" s="102">
        <v>1</v>
      </c>
      <c r="L37" s="115">
        <f>'BPU VRD lot 1'!H38*K37</f>
        <v>0</v>
      </c>
      <c r="M37" s="74">
        <f>L37*$C$6</f>
        <v>0</v>
      </c>
      <c r="N37" s="89"/>
      <c r="O37" s="64"/>
      <c r="P37" s="72"/>
    </row>
    <row r="38" spans="1:16" ht="30" customHeight="1" x14ac:dyDescent="0.3">
      <c r="A38" s="73"/>
      <c r="B38" s="44"/>
      <c r="C38" s="49"/>
      <c r="D38" s="44" t="s">
        <v>50</v>
      </c>
      <c r="E38" s="44"/>
      <c r="F38" s="44"/>
      <c r="G38" s="61" t="s">
        <v>22</v>
      </c>
      <c r="H38" s="97">
        <v>1</v>
      </c>
      <c r="I38" s="115">
        <f>'BPU VRD lot 1'!F39*H38</f>
        <v>0</v>
      </c>
      <c r="J38" s="74">
        <f t="shared" si="0"/>
        <v>0</v>
      </c>
      <c r="K38" s="92"/>
      <c r="L38" s="64"/>
      <c r="M38" s="72"/>
      <c r="N38" s="89"/>
      <c r="O38" s="64"/>
      <c r="P38" s="72"/>
    </row>
    <row r="39" spans="1:16" ht="30" customHeight="1" x14ac:dyDescent="0.3">
      <c r="A39" s="73"/>
      <c r="B39" s="44"/>
      <c r="C39" s="49"/>
      <c r="D39" s="44" t="s">
        <v>51</v>
      </c>
      <c r="E39" s="44"/>
      <c r="F39" s="44"/>
      <c r="G39" s="61" t="s">
        <v>22</v>
      </c>
      <c r="H39" s="103">
        <v>1</v>
      </c>
      <c r="I39" s="115">
        <f>'BPU VRD lot 1'!F40*H39</f>
        <v>0</v>
      </c>
      <c r="J39" s="74">
        <f t="shared" si="0"/>
        <v>0</v>
      </c>
      <c r="K39" s="92"/>
      <c r="L39" s="64"/>
      <c r="M39" s="72"/>
      <c r="N39" s="89"/>
      <c r="O39" s="64"/>
      <c r="P39" s="72"/>
    </row>
    <row r="40" spans="1:16" ht="30" customHeight="1" x14ac:dyDescent="0.3">
      <c r="A40" s="75" t="s">
        <v>52</v>
      </c>
      <c r="B40" s="42" t="s">
        <v>53</v>
      </c>
      <c r="C40" s="50"/>
      <c r="D40" s="53"/>
      <c r="E40" s="53"/>
      <c r="F40" s="53"/>
      <c r="G40" s="60"/>
      <c r="H40" s="96"/>
      <c r="I40" s="64"/>
      <c r="J40" s="72"/>
      <c r="K40" s="89"/>
      <c r="L40" s="64"/>
      <c r="M40" s="72"/>
      <c r="N40" s="89"/>
      <c r="O40" s="64"/>
      <c r="P40" s="72"/>
    </row>
    <row r="41" spans="1:16" ht="30" customHeight="1" x14ac:dyDescent="0.3">
      <c r="A41" s="73"/>
      <c r="B41" s="45"/>
      <c r="C41" s="49"/>
      <c r="D41" s="44" t="s">
        <v>54</v>
      </c>
      <c r="E41" s="44"/>
      <c r="F41" s="44"/>
      <c r="G41" s="61" t="s">
        <v>17</v>
      </c>
      <c r="H41" s="97">
        <v>1</v>
      </c>
      <c r="I41" s="115">
        <f>'BPU VRD lot 1'!F42*H41</f>
        <v>0</v>
      </c>
      <c r="J41" s="74">
        <f t="shared" si="0"/>
        <v>0</v>
      </c>
      <c r="K41" s="102">
        <v>1</v>
      </c>
      <c r="L41" s="115">
        <f>'BPU VRD lot 1'!H42*K41</f>
        <v>0</v>
      </c>
      <c r="M41" s="74">
        <f>L41*$C$6</f>
        <v>0</v>
      </c>
      <c r="N41" s="102">
        <v>1</v>
      </c>
      <c r="O41" s="115">
        <f>'BPU VRD lot 1'!J42*N41</f>
        <v>0</v>
      </c>
      <c r="P41" s="74">
        <f>O41*$C$6</f>
        <v>0</v>
      </c>
    </row>
    <row r="42" spans="1:16" ht="30" customHeight="1" x14ac:dyDescent="0.3">
      <c r="A42" s="73" t="s">
        <v>55</v>
      </c>
      <c r="B42" s="45" t="s">
        <v>56</v>
      </c>
      <c r="C42" s="50"/>
      <c r="D42" s="53"/>
      <c r="E42" s="53"/>
      <c r="F42" s="53"/>
      <c r="G42" s="60"/>
      <c r="H42" s="96"/>
      <c r="I42" s="64"/>
      <c r="J42" s="72"/>
      <c r="K42" s="89"/>
      <c r="L42" s="64"/>
      <c r="M42" s="72"/>
      <c r="N42" s="89"/>
      <c r="O42" s="64"/>
      <c r="P42" s="72"/>
    </row>
    <row r="43" spans="1:16" ht="30" customHeight="1" x14ac:dyDescent="0.3">
      <c r="A43" s="73"/>
      <c r="B43" s="45"/>
      <c r="C43" s="49" t="s">
        <v>57</v>
      </c>
      <c r="D43" s="44" t="s">
        <v>58</v>
      </c>
      <c r="E43" s="44"/>
      <c r="F43" s="44"/>
      <c r="G43" s="61" t="s">
        <v>17</v>
      </c>
      <c r="H43" s="97">
        <v>4</v>
      </c>
      <c r="I43" s="115">
        <f>'BPU VRD lot 1'!F44*H43</f>
        <v>0</v>
      </c>
      <c r="J43" s="74">
        <f>I43*$C$6*H43</f>
        <v>0</v>
      </c>
      <c r="K43" s="92"/>
      <c r="L43" s="64"/>
      <c r="M43" s="72"/>
      <c r="N43" s="89"/>
      <c r="O43" s="64"/>
      <c r="P43" s="72"/>
    </row>
    <row r="44" spans="1:16" ht="30" customHeight="1" x14ac:dyDescent="0.3">
      <c r="A44" s="73" t="s">
        <v>59</v>
      </c>
      <c r="B44" s="45" t="s">
        <v>60</v>
      </c>
      <c r="C44" s="50"/>
      <c r="D44" s="53"/>
      <c r="E44" s="53"/>
      <c r="F44" s="53"/>
      <c r="G44" s="60"/>
      <c r="H44" s="96"/>
      <c r="I44" s="64"/>
      <c r="J44" s="72"/>
      <c r="K44" s="89"/>
      <c r="L44" s="64"/>
      <c r="M44" s="72"/>
      <c r="N44" s="89"/>
      <c r="O44" s="64"/>
      <c r="P44" s="72"/>
    </row>
    <row r="45" spans="1:16" ht="30" customHeight="1" x14ac:dyDescent="0.3">
      <c r="A45" s="73"/>
      <c r="B45" s="45"/>
      <c r="C45" s="49" t="s">
        <v>61</v>
      </c>
      <c r="D45" s="44" t="s">
        <v>62</v>
      </c>
      <c r="E45" s="44"/>
      <c r="F45" s="44"/>
      <c r="G45" s="61" t="s">
        <v>17</v>
      </c>
      <c r="H45" s="97">
        <v>5</v>
      </c>
      <c r="I45" s="115">
        <f>'BPU VRD lot 1'!F46*H45</f>
        <v>0</v>
      </c>
      <c r="J45" s="74">
        <f>I45*$C$6*H45</f>
        <v>0</v>
      </c>
      <c r="K45" s="92"/>
      <c r="L45" s="64"/>
      <c r="M45" s="72"/>
      <c r="N45" s="89"/>
      <c r="O45" s="64"/>
      <c r="P45" s="72"/>
    </row>
    <row r="46" spans="1:16" ht="30" customHeight="1" x14ac:dyDescent="0.3">
      <c r="A46" s="73" t="s">
        <v>63</v>
      </c>
      <c r="B46" s="42" t="s">
        <v>64</v>
      </c>
      <c r="C46" s="51"/>
      <c r="D46" s="53"/>
      <c r="E46" s="53"/>
      <c r="F46" s="53"/>
      <c r="G46" s="60"/>
      <c r="H46" s="96"/>
      <c r="I46" s="64"/>
      <c r="J46" s="72"/>
      <c r="K46" s="89"/>
      <c r="L46" s="64"/>
      <c r="M46" s="72"/>
      <c r="N46" s="89"/>
      <c r="O46" s="64"/>
      <c r="P46" s="72"/>
    </row>
    <row r="47" spans="1:16" ht="30" customHeight="1" x14ac:dyDescent="0.3">
      <c r="A47" s="73"/>
      <c r="B47" s="44"/>
      <c r="C47" s="48" t="s">
        <v>65</v>
      </c>
      <c r="D47" s="44" t="s">
        <v>66</v>
      </c>
      <c r="E47" s="44"/>
      <c r="F47" s="44"/>
      <c r="G47" s="61" t="s">
        <v>17</v>
      </c>
      <c r="H47" s="103">
        <v>1</v>
      </c>
      <c r="I47" s="115">
        <f>'BPU VRD lot 1'!F48*H47</f>
        <v>0</v>
      </c>
      <c r="J47" s="74">
        <f t="shared" si="0"/>
        <v>0</v>
      </c>
      <c r="K47" s="103">
        <v>1</v>
      </c>
      <c r="L47" s="115">
        <f>'BPU VRD lot 1'!H48*K47</f>
        <v>0</v>
      </c>
      <c r="M47" s="74">
        <f t="shared" ref="M47:M56" si="1">L47*$C$6</f>
        <v>0</v>
      </c>
      <c r="N47" s="103">
        <v>1</v>
      </c>
      <c r="O47" s="115">
        <f>'BPU VRD lot 1'!J48*N47</f>
        <v>0</v>
      </c>
      <c r="P47" s="74">
        <f t="shared" ref="P47:P48" si="2">O47*$C$6</f>
        <v>0</v>
      </c>
    </row>
    <row r="48" spans="1:16" ht="30" customHeight="1" x14ac:dyDescent="0.3">
      <c r="A48" s="73"/>
      <c r="B48" s="42"/>
      <c r="C48" s="48" t="s">
        <v>67</v>
      </c>
      <c r="D48" s="44" t="s">
        <v>68</v>
      </c>
      <c r="E48" s="44"/>
      <c r="F48" s="44"/>
      <c r="G48" s="61" t="s">
        <v>17</v>
      </c>
      <c r="H48" s="103">
        <v>1</v>
      </c>
      <c r="I48" s="115">
        <f>'BPU VRD lot 1'!F49*H48</f>
        <v>0</v>
      </c>
      <c r="J48" s="74">
        <f t="shared" si="0"/>
        <v>0</v>
      </c>
      <c r="K48" s="103">
        <v>1</v>
      </c>
      <c r="L48" s="115">
        <f>'BPU VRD lot 1'!H49*K48</f>
        <v>0</v>
      </c>
      <c r="M48" s="74">
        <f t="shared" si="1"/>
        <v>0</v>
      </c>
      <c r="N48" s="103">
        <v>1</v>
      </c>
      <c r="O48" s="115">
        <f>'BPU VRD lot 1'!J49*N48</f>
        <v>0</v>
      </c>
      <c r="P48" s="74">
        <f t="shared" si="2"/>
        <v>0</v>
      </c>
    </row>
    <row r="49" spans="1:16" ht="30" customHeight="1" x14ac:dyDescent="0.3">
      <c r="A49" s="73"/>
      <c r="B49" s="44"/>
      <c r="C49" s="48" t="s">
        <v>69</v>
      </c>
      <c r="D49" s="44" t="s">
        <v>70</v>
      </c>
      <c r="E49" s="44"/>
      <c r="F49" s="44"/>
      <c r="G49" s="61" t="s">
        <v>22</v>
      </c>
      <c r="H49" s="97">
        <v>30</v>
      </c>
      <c r="I49" s="115">
        <f>'BPU VRD lot 1'!F50*H49</f>
        <v>0</v>
      </c>
      <c r="J49" s="74">
        <f t="shared" si="0"/>
        <v>0</v>
      </c>
      <c r="K49" s="103">
        <v>1</v>
      </c>
      <c r="L49" s="115">
        <f>'BPU VRD lot 1'!H50*K49</f>
        <v>0</v>
      </c>
      <c r="M49" s="74">
        <f t="shared" si="1"/>
        <v>0</v>
      </c>
      <c r="N49" s="64"/>
      <c r="O49" s="64"/>
      <c r="P49" s="72"/>
    </row>
    <row r="50" spans="1:16" ht="30" customHeight="1" x14ac:dyDescent="0.3">
      <c r="A50" s="73"/>
      <c r="B50" s="44"/>
      <c r="C50" s="48"/>
      <c r="D50" s="44" t="s">
        <v>71</v>
      </c>
      <c r="E50" s="44"/>
      <c r="F50" s="44"/>
      <c r="G50" s="61" t="s">
        <v>22</v>
      </c>
      <c r="H50" s="103">
        <v>1</v>
      </c>
      <c r="I50" s="115">
        <f>'BPU VRD lot 1'!F51*H50</f>
        <v>0</v>
      </c>
      <c r="J50" s="74">
        <f t="shared" si="0"/>
        <v>0</v>
      </c>
      <c r="K50" s="103">
        <v>1</v>
      </c>
      <c r="L50" s="115">
        <f>'BPU VRD lot 1'!H51*K50</f>
        <v>0</v>
      </c>
      <c r="M50" s="74">
        <f t="shared" si="1"/>
        <v>0</v>
      </c>
      <c r="N50" s="64"/>
      <c r="O50" s="64"/>
      <c r="P50" s="72"/>
    </row>
    <row r="51" spans="1:16" ht="30" customHeight="1" x14ac:dyDescent="0.3">
      <c r="A51" s="73"/>
      <c r="B51" s="44"/>
      <c r="C51" s="48"/>
      <c r="D51" s="44" t="s">
        <v>72</v>
      </c>
      <c r="E51" s="44"/>
      <c r="F51" s="44"/>
      <c r="G51" s="61" t="s">
        <v>22</v>
      </c>
      <c r="H51" s="103">
        <v>1</v>
      </c>
      <c r="I51" s="115">
        <f>'BPU VRD lot 1'!F52*H51</f>
        <v>0</v>
      </c>
      <c r="J51" s="74">
        <f t="shared" si="0"/>
        <v>0</v>
      </c>
      <c r="K51" s="103">
        <v>1</v>
      </c>
      <c r="L51" s="115">
        <f>'BPU VRD lot 1'!H52*K51</f>
        <v>0</v>
      </c>
      <c r="M51" s="74">
        <f t="shared" si="1"/>
        <v>0</v>
      </c>
      <c r="N51" s="64"/>
      <c r="O51" s="64"/>
      <c r="P51" s="72"/>
    </row>
    <row r="52" spans="1:16" ht="30" customHeight="1" x14ac:dyDescent="0.3">
      <c r="A52" s="73"/>
      <c r="B52" s="44"/>
      <c r="C52" s="48"/>
      <c r="D52" s="44" t="s">
        <v>73</v>
      </c>
      <c r="E52" s="44"/>
      <c r="F52" s="44"/>
      <c r="G52" s="61" t="s">
        <v>22</v>
      </c>
      <c r="H52" s="103">
        <v>1</v>
      </c>
      <c r="I52" s="115">
        <f>'BPU VRD lot 1'!F53*H52</f>
        <v>0</v>
      </c>
      <c r="J52" s="74">
        <f t="shared" si="0"/>
        <v>0</v>
      </c>
      <c r="K52" s="103">
        <v>1</v>
      </c>
      <c r="L52" s="115">
        <f>'BPU VRD lot 1'!H53*K52</f>
        <v>0</v>
      </c>
      <c r="M52" s="74">
        <f t="shared" si="1"/>
        <v>0</v>
      </c>
      <c r="N52" s="64"/>
      <c r="O52" s="64"/>
      <c r="P52" s="72"/>
    </row>
    <row r="53" spans="1:16" ht="30" customHeight="1" x14ac:dyDescent="0.3">
      <c r="A53" s="73"/>
      <c r="B53" s="43"/>
      <c r="C53" s="49"/>
      <c r="D53" s="44" t="s">
        <v>74</v>
      </c>
      <c r="E53" s="44"/>
      <c r="F53" s="44"/>
      <c r="G53" s="61" t="s">
        <v>22</v>
      </c>
      <c r="H53" s="103">
        <v>1</v>
      </c>
      <c r="I53" s="115">
        <f>'BPU VRD lot 1'!F54*H53</f>
        <v>0</v>
      </c>
      <c r="J53" s="74">
        <f t="shared" si="0"/>
        <v>0</v>
      </c>
      <c r="K53" s="103">
        <v>1</v>
      </c>
      <c r="L53" s="115">
        <f>'BPU VRD lot 1'!H54*K53</f>
        <v>0</v>
      </c>
      <c r="M53" s="74">
        <f t="shared" si="1"/>
        <v>0</v>
      </c>
      <c r="N53" s="64"/>
      <c r="O53" s="64"/>
      <c r="P53" s="72"/>
    </row>
    <row r="54" spans="1:16" ht="30" customHeight="1" x14ac:dyDescent="0.3">
      <c r="A54" s="73"/>
      <c r="B54" s="44"/>
      <c r="C54" s="48"/>
      <c r="D54" s="44" t="s">
        <v>75</v>
      </c>
      <c r="E54" s="44"/>
      <c r="F54" s="44"/>
      <c r="G54" s="61" t="s">
        <v>22</v>
      </c>
      <c r="H54" s="103">
        <v>1</v>
      </c>
      <c r="I54" s="115">
        <f>'BPU VRD lot 1'!F55*H54</f>
        <v>0</v>
      </c>
      <c r="J54" s="74">
        <f t="shared" si="0"/>
        <v>0</v>
      </c>
      <c r="K54" s="103">
        <v>1</v>
      </c>
      <c r="L54" s="115">
        <f>'BPU VRD lot 1'!H55*K54</f>
        <v>0</v>
      </c>
      <c r="M54" s="74">
        <f t="shared" si="1"/>
        <v>0</v>
      </c>
      <c r="N54" s="64"/>
      <c r="O54" s="64"/>
      <c r="P54" s="72"/>
    </row>
    <row r="55" spans="1:16" ht="30" customHeight="1" x14ac:dyDescent="0.3">
      <c r="A55" s="73"/>
      <c r="B55" s="44"/>
      <c r="C55" s="48"/>
      <c r="D55" s="44" t="s">
        <v>76</v>
      </c>
      <c r="E55" s="44"/>
      <c r="F55" s="44"/>
      <c r="G55" s="61" t="s">
        <v>22</v>
      </c>
      <c r="H55" s="103">
        <v>1</v>
      </c>
      <c r="I55" s="115">
        <f>'BPU VRD lot 1'!F56*H55</f>
        <v>0</v>
      </c>
      <c r="J55" s="74">
        <f t="shared" si="0"/>
        <v>0</v>
      </c>
      <c r="K55" s="103">
        <v>1</v>
      </c>
      <c r="L55" s="115">
        <f>'BPU VRD lot 1'!H56*K55</f>
        <v>0</v>
      </c>
      <c r="M55" s="74">
        <f t="shared" si="1"/>
        <v>0</v>
      </c>
      <c r="N55" s="64"/>
      <c r="O55" s="64"/>
      <c r="P55" s="72"/>
    </row>
    <row r="56" spans="1:16" ht="30" customHeight="1" x14ac:dyDescent="0.3">
      <c r="A56" s="73"/>
      <c r="B56" s="43"/>
      <c r="C56" s="49"/>
      <c r="D56" s="44" t="s">
        <v>77</v>
      </c>
      <c r="E56" s="44"/>
      <c r="F56" s="44"/>
      <c r="G56" s="61" t="s">
        <v>22</v>
      </c>
      <c r="H56" s="103">
        <v>1</v>
      </c>
      <c r="I56" s="115">
        <f>'BPU VRD lot 1'!F57*H56</f>
        <v>0</v>
      </c>
      <c r="J56" s="74">
        <f t="shared" si="0"/>
        <v>0</v>
      </c>
      <c r="K56" s="103">
        <v>1</v>
      </c>
      <c r="L56" s="115">
        <f>'BPU VRD lot 1'!H57*K56</f>
        <v>0</v>
      </c>
      <c r="M56" s="74">
        <f t="shared" si="1"/>
        <v>0</v>
      </c>
      <c r="N56" s="64"/>
      <c r="O56" s="64"/>
      <c r="P56" s="72"/>
    </row>
    <row r="57" spans="1:16" ht="30" customHeight="1" x14ac:dyDescent="0.3">
      <c r="A57" s="73"/>
      <c r="B57" s="44"/>
      <c r="C57" s="48" t="s">
        <v>78</v>
      </c>
      <c r="D57" s="44" t="s">
        <v>79</v>
      </c>
      <c r="E57" s="44"/>
      <c r="F57" s="44"/>
      <c r="G57" s="61" t="s">
        <v>17</v>
      </c>
      <c r="H57" s="103">
        <v>1</v>
      </c>
      <c r="I57" s="115">
        <f>'BPU VRD lot 1'!F58*H57</f>
        <v>0</v>
      </c>
      <c r="J57" s="74">
        <f t="shared" si="0"/>
        <v>0</v>
      </c>
      <c r="K57" s="92"/>
      <c r="L57" s="64"/>
      <c r="M57" s="72"/>
      <c r="N57" s="89"/>
      <c r="O57" s="64"/>
      <c r="P57" s="72"/>
    </row>
    <row r="58" spans="1:16" ht="30" customHeight="1" x14ac:dyDescent="0.3">
      <c r="A58" s="73"/>
      <c r="B58" s="44"/>
      <c r="C58" s="48"/>
      <c r="D58" s="44" t="s">
        <v>80</v>
      </c>
      <c r="E58" s="44"/>
      <c r="F58" s="44"/>
      <c r="G58" s="61" t="s">
        <v>17</v>
      </c>
      <c r="H58" s="103">
        <v>1</v>
      </c>
      <c r="I58" s="115">
        <f>'BPU VRD lot 1'!F59*H58</f>
        <v>0</v>
      </c>
      <c r="J58" s="74">
        <f t="shared" si="0"/>
        <v>0</v>
      </c>
      <c r="K58" s="92"/>
      <c r="L58" s="64"/>
      <c r="M58" s="72"/>
      <c r="N58" s="89"/>
      <c r="O58" s="64"/>
      <c r="P58" s="72"/>
    </row>
    <row r="59" spans="1:16" ht="30" customHeight="1" x14ac:dyDescent="0.3">
      <c r="A59" s="73"/>
      <c r="B59" s="44"/>
      <c r="C59" s="48"/>
      <c r="D59" s="44" t="s">
        <v>81</v>
      </c>
      <c r="E59" s="44"/>
      <c r="F59" s="44"/>
      <c r="G59" s="61" t="s">
        <v>17</v>
      </c>
      <c r="H59" s="103">
        <v>1</v>
      </c>
      <c r="I59" s="115">
        <f>'BPU VRD lot 1'!F60*H59</f>
        <v>0</v>
      </c>
      <c r="J59" s="74">
        <f t="shared" si="0"/>
        <v>0</v>
      </c>
      <c r="K59" s="92"/>
      <c r="L59" s="64"/>
      <c r="M59" s="72"/>
      <c r="N59" s="89"/>
      <c r="O59" s="64"/>
      <c r="P59" s="72"/>
    </row>
    <row r="60" spans="1:16" ht="30" customHeight="1" x14ac:dyDescent="0.3">
      <c r="A60" s="73"/>
      <c r="B60" s="42"/>
      <c r="C60" s="49"/>
      <c r="D60" s="44" t="s">
        <v>82</v>
      </c>
      <c r="E60" s="44"/>
      <c r="F60" s="44"/>
      <c r="G60" s="61" t="s">
        <v>17</v>
      </c>
      <c r="H60" s="103">
        <v>1</v>
      </c>
      <c r="I60" s="115">
        <f>'BPU VRD lot 1'!F61*H60</f>
        <v>0</v>
      </c>
      <c r="J60" s="74">
        <f t="shared" si="0"/>
        <v>0</v>
      </c>
      <c r="K60" s="92"/>
      <c r="L60" s="64"/>
      <c r="M60" s="72"/>
      <c r="N60" s="89"/>
      <c r="O60" s="64"/>
      <c r="P60" s="72"/>
    </row>
    <row r="61" spans="1:16" ht="30" customHeight="1" x14ac:dyDescent="0.3">
      <c r="A61" s="73"/>
      <c r="B61" s="42"/>
      <c r="C61" s="49"/>
      <c r="D61" s="44" t="s">
        <v>83</v>
      </c>
      <c r="E61" s="44"/>
      <c r="F61" s="44"/>
      <c r="G61" s="61" t="s">
        <v>17</v>
      </c>
      <c r="H61" s="103">
        <v>1</v>
      </c>
      <c r="I61" s="115">
        <f>'BPU VRD lot 1'!F62*H61</f>
        <v>0</v>
      </c>
      <c r="J61" s="74">
        <f t="shared" si="0"/>
        <v>0</v>
      </c>
      <c r="K61" s="92"/>
      <c r="L61" s="64"/>
      <c r="M61" s="72"/>
      <c r="N61" s="89"/>
      <c r="O61" s="64"/>
      <c r="P61" s="72"/>
    </row>
    <row r="62" spans="1:16" ht="30" customHeight="1" x14ac:dyDescent="0.3">
      <c r="A62" s="75"/>
      <c r="B62" s="44"/>
      <c r="C62" s="49"/>
      <c r="D62" s="44" t="s">
        <v>84</v>
      </c>
      <c r="E62" s="44"/>
      <c r="F62" s="44"/>
      <c r="G62" s="61" t="s">
        <v>17</v>
      </c>
      <c r="H62" s="103">
        <v>1</v>
      </c>
      <c r="I62" s="115">
        <f>'BPU VRD lot 1'!F63*H62</f>
        <v>0</v>
      </c>
      <c r="J62" s="74">
        <f t="shared" si="0"/>
        <v>0</v>
      </c>
      <c r="K62" s="92"/>
      <c r="L62" s="64"/>
      <c r="M62" s="72"/>
      <c r="N62" s="89"/>
      <c r="O62" s="64"/>
      <c r="P62" s="72"/>
    </row>
    <row r="63" spans="1:16" ht="30" customHeight="1" x14ac:dyDescent="0.3">
      <c r="A63" s="73"/>
      <c r="B63" s="44"/>
      <c r="C63" s="48"/>
      <c r="D63" s="44" t="s">
        <v>85</v>
      </c>
      <c r="E63" s="44"/>
      <c r="F63" s="44"/>
      <c r="G63" s="61" t="s">
        <v>17</v>
      </c>
      <c r="H63" s="103">
        <v>1</v>
      </c>
      <c r="I63" s="115">
        <f>'BPU VRD lot 1'!F64*H63</f>
        <v>0</v>
      </c>
      <c r="J63" s="74">
        <f t="shared" si="0"/>
        <v>0</v>
      </c>
      <c r="K63" s="92"/>
      <c r="L63" s="64"/>
      <c r="M63" s="72"/>
      <c r="N63" s="89"/>
      <c r="O63" s="64"/>
      <c r="P63" s="72"/>
    </row>
    <row r="64" spans="1:16" ht="30" customHeight="1" x14ac:dyDescent="0.3">
      <c r="A64" s="73"/>
      <c r="B64" s="44"/>
      <c r="C64" s="48"/>
      <c r="D64" s="44" t="s">
        <v>86</v>
      </c>
      <c r="E64" s="44"/>
      <c r="F64" s="44"/>
      <c r="G64" s="61" t="s">
        <v>17</v>
      </c>
      <c r="H64" s="103">
        <v>1</v>
      </c>
      <c r="I64" s="115">
        <f>'BPU VRD lot 1'!F65*H64</f>
        <v>0</v>
      </c>
      <c r="J64" s="74">
        <f t="shared" si="0"/>
        <v>0</v>
      </c>
      <c r="K64" s="92"/>
      <c r="L64" s="64"/>
      <c r="M64" s="72"/>
      <c r="N64" s="89"/>
      <c r="O64" s="64"/>
      <c r="P64" s="72"/>
    </row>
    <row r="65" spans="1:16" ht="30" customHeight="1" x14ac:dyDescent="0.3">
      <c r="A65" s="73"/>
      <c r="B65" s="44"/>
      <c r="C65" s="49"/>
      <c r="D65" s="44" t="s">
        <v>87</v>
      </c>
      <c r="E65" s="44"/>
      <c r="F65" s="44"/>
      <c r="G65" s="61" t="s">
        <v>17</v>
      </c>
      <c r="H65" s="103">
        <v>1</v>
      </c>
      <c r="I65" s="115">
        <f>'BPU VRD lot 1'!F66*H65</f>
        <v>0</v>
      </c>
      <c r="J65" s="74">
        <f t="shared" si="0"/>
        <v>0</v>
      </c>
      <c r="K65" s="92"/>
      <c r="L65" s="64"/>
      <c r="M65" s="72"/>
      <c r="N65" s="89"/>
      <c r="O65" s="64"/>
      <c r="P65" s="72"/>
    </row>
    <row r="66" spans="1:16" ht="30" customHeight="1" x14ac:dyDescent="0.3">
      <c r="A66" s="75"/>
      <c r="B66" s="44"/>
      <c r="C66" s="49"/>
      <c r="D66" s="44" t="s">
        <v>88</v>
      </c>
      <c r="E66" s="44"/>
      <c r="F66" s="44"/>
      <c r="G66" s="61" t="s">
        <v>17</v>
      </c>
      <c r="H66" s="103">
        <v>1</v>
      </c>
      <c r="I66" s="115">
        <f>'BPU VRD lot 1'!F67*H66</f>
        <v>0</v>
      </c>
      <c r="J66" s="74">
        <f t="shared" si="0"/>
        <v>0</v>
      </c>
      <c r="K66" s="92"/>
      <c r="L66" s="64"/>
      <c r="M66" s="72"/>
      <c r="N66" s="89"/>
      <c r="O66" s="64"/>
      <c r="P66" s="72"/>
    </row>
    <row r="67" spans="1:16" ht="30" customHeight="1" x14ac:dyDescent="0.3">
      <c r="A67" s="73"/>
      <c r="B67" s="44"/>
      <c r="C67" s="48"/>
      <c r="D67" s="44" t="s">
        <v>89</v>
      </c>
      <c r="E67" s="44"/>
      <c r="F67" s="44"/>
      <c r="G67" s="61" t="s">
        <v>17</v>
      </c>
      <c r="H67" s="103">
        <v>1</v>
      </c>
      <c r="I67" s="115">
        <f>'BPU VRD lot 1'!F68*H67</f>
        <v>0</v>
      </c>
      <c r="J67" s="74">
        <f t="shared" si="0"/>
        <v>0</v>
      </c>
      <c r="K67" s="92"/>
      <c r="L67" s="64"/>
      <c r="M67" s="72"/>
      <c r="N67" s="89"/>
      <c r="O67" s="64"/>
      <c r="P67" s="72"/>
    </row>
    <row r="68" spans="1:16" ht="30" customHeight="1" x14ac:dyDescent="0.3">
      <c r="A68" s="73"/>
      <c r="B68" s="44"/>
      <c r="C68" s="48"/>
      <c r="D68" s="44" t="s">
        <v>90</v>
      </c>
      <c r="E68" s="44"/>
      <c r="F68" s="44"/>
      <c r="G68" s="61" t="s">
        <v>17</v>
      </c>
      <c r="H68" s="103">
        <v>1</v>
      </c>
      <c r="I68" s="115">
        <f>'BPU VRD lot 1'!F69*H68</f>
        <v>0</v>
      </c>
      <c r="J68" s="74">
        <f t="shared" si="0"/>
        <v>0</v>
      </c>
      <c r="K68" s="92"/>
      <c r="L68" s="64"/>
      <c r="M68" s="72"/>
      <c r="N68" s="89"/>
      <c r="O68" s="64"/>
      <c r="P68" s="72"/>
    </row>
    <row r="69" spans="1:16" ht="30" customHeight="1" x14ac:dyDescent="0.3">
      <c r="A69" s="73"/>
      <c r="B69" s="44"/>
      <c r="C69" s="48"/>
      <c r="D69" s="44" t="s">
        <v>91</v>
      </c>
      <c r="E69" s="44"/>
      <c r="F69" s="44"/>
      <c r="G69" s="61" t="s">
        <v>17</v>
      </c>
      <c r="H69" s="103">
        <v>1</v>
      </c>
      <c r="I69" s="115">
        <f>'BPU VRD lot 1'!F70*H69</f>
        <v>0</v>
      </c>
      <c r="J69" s="74">
        <f t="shared" si="0"/>
        <v>0</v>
      </c>
      <c r="K69" s="92"/>
      <c r="L69" s="64"/>
      <c r="M69" s="72"/>
      <c r="N69" s="89"/>
      <c r="O69" s="64"/>
      <c r="P69" s="72"/>
    </row>
    <row r="70" spans="1:16" ht="30" customHeight="1" x14ac:dyDescent="0.3">
      <c r="A70" s="73"/>
      <c r="B70" s="44"/>
      <c r="C70" s="49"/>
      <c r="D70" s="44" t="s">
        <v>92</v>
      </c>
      <c r="E70" s="44"/>
      <c r="F70" s="44"/>
      <c r="G70" s="61" t="s">
        <v>17</v>
      </c>
      <c r="H70" s="103">
        <v>1</v>
      </c>
      <c r="I70" s="115">
        <f>'BPU VRD lot 1'!F71*H70</f>
        <v>0</v>
      </c>
      <c r="J70" s="74">
        <f t="shared" si="0"/>
        <v>0</v>
      </c>
      <c r="K70" s="92"/>
      <c r="L70" s="64"/>
      <c r="M70" s="72"/>
      <c r="N70" s="89"/>
      <c r="O70" s="64"/>
      <c r="P70" s="72"/>
    </row>
    <row r="71" spans="1:16" ht="30" customHeight="1" x14ac:dyDescent="0.3">
      <c r="A71" s="75"/>
      <c r="B71" s="44"/>
      <c r="C71" s="49"/>
      <c r="D71" s="44" t="s">
        <v>93</v>
      </c>
      <c r="E71" s="44"/>
      <c r="F71" s="44"/>
      <c r="G71" s="61" t="s">
        <v>17</v>
      </c>
      <c r="H71" s="103">
        <v>1</v>
      </c>
      <c r="I71" s="115">
        <f>'BPU VRD lot 1'!F72*H71</f>
        <v>0</v>
      </c>
      <c r="J71" s="74">
        <f t="shared" si="0"/>
        <v>0</v>
      </c>
      <c r="K71" s="92"/>
      <c r="L71" s="64"/>
      <c r="M71" s="72"/>
      <c r="N71" s="89"/>
      <c r="O71" s="64"/>
      <c r="P71" s="72"/>
    </row>
    <row r="72" spans="1:16" ht="30" customHeight="1" x14ac:dyDescent="0.3">
      <c r="A72" s="73"/>
      <c r="B72" s="44"/>
      <c r="C72" s="48"/>
      <c r="D72" s="44" t="s">
        <v>94</v>
      </c>
      <c r="E72" s="44"/>
      <c r="F72" s="44"/>
      <c r="G72" s="61" t="s">
        <v>17</v>
      </c>
      <c r="H72" s="103">
        <v>1</v>
      </c>
      <c r="I72" s="115">
        <f>'BPU VRD lot 1'!F73*H72</f>
        <v>0</v>
      </c>
      <c r="J72" s="74">
        <f t="shared" si="0"/>
        <v>0</v>
      </c>
      <c r="K72" s="92"/>
      <c r="L72" s="64"/>
      <c r="M72" s="72"/>
      <c r="N72" s="89"/>
      <c r="O72" s="64"/>
      <c r="P72" s="72"/>
    </row>
    <row r="73" spans="1:16" ht="30" customHeight="1" x14ac:dyDescent="0.3">
      <c r="A73" s="73"/>
      <c r="B73" s="44"/>
      <c r="C73" s="48"/>
      <c r="D73" s="44" t="s">
        <v>95</v>
      </c>
      <c r="E73" s="44"/>
      <c r="F73" s="44"/>
      <c r="G73" s="61" t="s">
        <v>17</v>
      </c>
      <c r="H73" s="103">
        <v>1</v>
      </c>
      <c r="I73" s="115">
        <f>'BPU VRD lot 1'!F74*H73</f>
        <v>0</v>
      </c>
      <c r="J73" s="74">
        <f t="shared" si="0"/>
        <v>0</v>
      </c>
      <c r="K73" s="92"/>
      <c r="L73" s="64"/>
      <c r="M73" s="72"/>
      <c r="N73" s="89"/>
      <c r="O73" s="64"/>
      <c r="P73" s="72"/>
    </row>
    <row r="74" spans="1:16" ht="30" customHeight="1" x14ac:dyDescent="0.3">
      <c r="A74" s="73"/>
      <c r="B74" s="44"/>
      <c r="C74" s="48"/>
      <c r="D74" s="44" t="s">
        <v>96</v>
      </c>
      <c r="E74" s="44"/>
      <c r="F74" s="44"/>
      <c r="G74" s="61" t="s">
        <v>17</v>
      </c>
      <c r="H74" s="103">
        <v>1</v>
      </c>
      <c r="I74" s="115">
        <f>'BPU VRD lot 1'!F75*H74</f>
        <v>0</v>
      </c>
      <c r="J74" s="74">
        <f t="shared" si="0"/>
        <v>0</v>
      </c>
      <c r="K74" s="102">
        <v>1</v>
      </c>
      <c r="L74" s="115">
        <f>'BPU VRD lot 1'!H75*K74</f>
        <v>0</v>
      </c>
      <c r="M74" s="74">
        <f>L74*$C$6</f>
        <v>0</v>
      </c>
      <c r="N74" s="89"/>
      <c r="O74" s="64"/>
      <c r="P74" s="72"/>
    </row>
    <row r="75" spans="1:16" ht="30" customHeight="1" x14ac:dyDescent="0.3">
      <c r="A75" s="73" t="s">
        <v>97</v>
      </c>
      <c r="B75" s="42" t="s">
        <v>98</v>
      </c>
      <c r="C75" s="51"/>
      <c r="D75" s="53"/>
      <c r="E75" s="53"/>
      <c r="F75" s="53"/>
      <c r="G75" s="60"/>
      <c r="H75" s="96"/>
      <c r="I75" s="64"/>
      <c r="J75" s="72"/>
      <c r="K75" s="105"/>
      <c r="L75" s="64"/>
      <c r="M75" s="72"/>
      <c r="N75" s="89"/>
      <c r="O75" s="64"/>
      <c r="P75" s="72"/>
    </row>
    <row r="76" spans="1:16" ht="30" customHeight="1" x14ac:dyDescent="0.3">
      <c r="A76" s="73"/>
      <c r="B76" s="42"/>
      <c r="C76" s="48"/>
      <c r="D76" s="44" t="s">
        <v>98</v>
      </c>
      <c r="E76" s="44"/>
      <c r="F76" s="44"/>
      <c r="G76" s="61" t="s">
        <v>38</v>
      </c>
      <c r="H76" s="64"/>
      <c r="I76" s="64"/>
      <c r="J76" s="72"/>
      <c r="K76" s="102">
        <v>1</v>
      </c>
      <c r="L76" s="115">
        <f>'BPU VRD lot 1'!H77*K76</f>
        <v>0</v>
      </c>
      <c r="M76" s="74">
        <f>L76*$C$6</f>
        <v>0</v>
      </c>
      <c r="N76" s="89"/>
      <c r="O76" s="64"/>
      <c r="P76" s="72"/>
    </row>
    <row r="77" spans="1:16" ht="30" customHeight="1" x14ac:dyDescent="0.3">
      <c r="A77" s="73" t="s">
        <v>99</v>
      </c>
      <c r="B77" s="42" t="s">
        <v>100</v>
      </c>
      <c r="C77" s="50"/>
      <c r="D77" s="53"/>
      <c r="E77" s="53"/>
      <c r="F77" s="53"/>
      <c r="G77" s="60"/>
      <c r="H77" s="96"/>
      <c r="I77" s="64"/>
      <c r="J77" s="72"/>
      <c r="K77" s="106"/>
      <c r="L77" s="64"/>
      <c r="M77" s="72"/>
      <c r="N77" s="89"/>
      <c r="O77" s="64"/>
      <c r="P77" s="72"/>
    </row>
    <row r="78" spans="1:16" ht="30" customHeight="1" x14ac:dyDescent="0.3">
      <c r="A78" s="73"/>
      <c r="B78" s="44"/>
      <c r="C78" s="49"/>
      <c r="D78" s="43" t="s">
        <v>101</v>
      </c>
      <c r="E78" s="43"/>
      <c r="F78" s="43"/>
      <c r="G78" s="62" t="s">
        <v>38</v>
      </c>
      <c r="H78" s="103">
        <v>1</v>
      </c>
      <c r="I78" s="115">
        <f>'BPU VRD lot 1'!F79*H78</f>
        <v>0</v>
      </c>
      <c r="J78" s="74">
        <f t="shared" ref="J78:J119" si="3">I78*$C$6</f>
        <v>0</v>
      </c>
      <c r="K78" s="89"/>
      <c r="L78" s="64"/>
      <c r="M78" s="72"/>
      <c r="N78" s="89"/>
      <c r="O78" s="64"/>
      <c r="P78" s="72"/>
    </row>
    <row r="79" spans="1:16" ht="30" customHeight="1" x14ac:dyDescent="0.3">
      <c r="A79" s="73" t="s">
        <v>102</v>
      </c>
      <c r="B79" s="42" t="s">
        <v>103</v>
      </c>
      <c r="C79" s="50"/>
      <c r="D79" s="54"/>
      <c r="E79" s="54"/>
      <c r="F79" s="54"/>
      <c r="G79" s="63"/>
      <c r="H79" s="99"/>
      <c r="I79" s="64"/>
      <c r="J79" s="72"/>
      <c r="K79" s="89"/>
      <c r="L79" s="64"/>
      <c r="M79" s="72"/>
      <c r="N79" s="89"/>
      <c r="O79" s="64"/>
      <c r="P79" s="72"/>
    </row>
    <row r="80" spans="1:16" ht="35.700000000000003" customHeight="1" x14ac:dyDescent="0.3">
      <c r="A80" s="73"/>
      <c r="B80" s="44"/>
      <c r="C80" s="49"/>
      <c r="D80" s="55" t="s">
        <v>104</v>
      </c>
      <c r="E80" s="58"/>
      <c r="F80" s="58"/>
      <c r="G80" s="62" t="s">
        <v>105</v>
      </c>
      <c r="H80" s="103">
        <v>1</v>
      </c>
      <c r="I80" s="115">
        <f>'BPU VRD lot 1'!F81*H80</f>
        <v>0</v>
      </c>
      <c r="J80" s="74">
        <f t="shared" si="3"/>
        <v>0</v>
      </c>
      <c r="K80" s="92"/>
      <c r="L80" s="64"/>
      <c r="M80" s="72"/>
      <c r="N80" s="89"/>
      <c r="O80" s="64"/>
      <c r="P80" s="72"/>
    </row>
    <row r="81" spans="1:16" ht="35.700000000000003" customHeight="1" x14ac:dyDescent="0.3">
      <c r="A81" s="73"/>
      <c r="B81" s="44"/>
      <c r="C81" s="49"/>
      <c r="D81" s="56" t="s">
        <v>106</v>
      </c>
      <c r="E81" s="56"/>
      <c r="F81" s="56"/>
      <c r="G81" s="62" t="s">
        <v>105</v>
      </c>
      <c r="H81" s="98">
        <v>30</v>
      </c>
      <c r="I81" s="115">
        <f>'BPU VRD lot 1'!F82*H81</f>
        <v>0</v>
      </c>
      <c r="J81" s="74">
        <f>I81*$C$6*H81</f>
        <v>0</v>
      </c>
      <c r="K81" s="92"/>
      <c r="L81" s="64"/>
      <c r="M81" s="72"/>
      <c r="N81" s="89"/>
      <c r="O81" s="64"/>
      <c r="P81" s="72"/>
    </row>
    <row r="82" spans="1:16" ht="35.700000000000003" customHeight="1" x14ac:dyDescent="0.3">
      <c r="A82" s="73"/>
      <c r="B82" s="44"/>
      <c r="C82" s="49"/>
      <c r="D82" s="55" t="s">
        <v>107</v>
      </c>
      <c r="E82" s="58"/>
      <c r="F82" s="58"/>
      <c r="G82" s="62" t="s">
        <v>105</v>
      </c>
      <c r="H82" s="103">
        <v>1</v>
      </c>
      <c r="I82" s="115">
        <f>'BPU VRD lot 1'!F83*H82</f>
        <v>0</v>
      </c>
      <c r="J82" s="74">
        <f t="shared" si="3"/>
        <v>0</v>
      </c>
      <c r="K82" s="92"/>
      <c r="L82" s="64"/>
      <c r="M82" s="72"/>
      <c r="N82" s="89"/>
      <c r="O82" s="64"/>
      <c r="P82" s="72"/>
    </row>
    <row r="83" spans="1:16" ht="46.2" customHeight="1" x14ac:dyDescent="0.3">
      <c r="A83" s="73"/>
      <c r="B83" s="44"/>
      <c r="C83" s="49"/>
      <c r="D83" s="56" t="s">
        <v>108</v>
      </c>
      <c r="E83" s="56"/>
      <c r="F83" s="56"/>
      <c r="G83" s="62" t="s">
        <v>105</v>
      </c>
      <c r="H83" s="103">
        <v>1</v>
      </c>
      <c r="I83" s="115">
        <f>'BPU VRD lot 1'!F84*H83</f>
        <v>0</v>
      </c>
      <c r="J83" s="74">
        <f t="shared" si="3"/>
        <v>0</v>
      </c>
      <c r="K83" s="92"/>
      <c r="L83" s="64"/>
      <c r="M83" s="72"/>
      <c r="N83" s="89"/>
      <c r="O83" s="64"/>
      <c r="P83" s="72"/>
    </row>
    <row r="84" spans="1:16" ht="57.6" customHeight="1" x14ac:dyDescent="0.3">
      <c r="A84" s="73"/>
      <c r="B84" s="44"/>
      <c r="C84" s="49"/>
      <c r="D84" s="44" t="s">
        <v>109</v>
      </c>
      <c r="E84" s="44"/>
      <c r="F84" s="44"/>
      <c r="G84" s="62" t="s">
        <v>105</v>
      </c>
      <c r="H84" s="103">
        <v>1</v>
      </c>
      <c r="I84" s="115">
        <f>'BPU VRD lot 1'!F85*H84</f>
        <v>0</v>
      </c>
      <c r="J84" s="74">
        <f t="shared" si="3"/>
        <v>0</v>
      </c>
      <c r="K84" s="92"/>
      <c r="L84" s="64"/>
      <c r="M84" s="72"/>
      <c r="N84" s="89"/>
      <c r="O84" s="64"/>
      <c r="P84" s="72"/>
    </row>
    <row r="85" spans="1:16" ht="39.6" customHeight="1" x14ac:dyDescent="0.3">
      <c r="A85" s="73"/>
      <c r="B85" s="44"/>
      <c r="C85" s="49"/>
      <c r="D85" s="44" t="s">
        <v>110</v>
      </c>
      <c r="E85" s="44"/>
      <c r="F85" s="44"/>
      <c r="G85" s="62" t="s">
        <v>105</v>
      </c>
      <c r="H85" s="103">
        <v>1</v>
      </c>
      <c r="I85" s="115">
        <f>'BPU VRD lot 1'!F86*H85</f>
        <v>0</v>
      </c>
      <c r="J85" s="74">
        <f t="shared" si="3"/>
        <v>0</v>
      </c>
      <c r="K85" s="92"/>
      <c r="L85" s="64"/>
      <c r="M85" s="72"/>
      <c r="N85" s="89"/>
      <c r="O85" s="64"/>
      <c r="P85" s="72"/>
    </row>
    <row r="86" spans="1:16" ht="35.700000000000003" customHeight="1" x14ac:dyDescent="0.3">
      <c r="A86" s="73"/>
      <c r="B86" s="44"/>
      <c r="C86" s="49"/>
      <c r="D86" s="44" t="s">
        <v>111</v>
      </c>
      <c r="E86" s="44"/>
      <c r="F86" s="44"/>
      <c r="G86" s="62" t="s">
        <v>105</v>
      </c>
      <c r="H86" s="103">
        <v>1</v>
      </c>
      <c r="I86" s="115">
        <f>'BPU VRD lot 1'!F87*H86</f>
        <v>0</v>
      </c>
      <c r="J86" s="74">
        <f t="shared" si="3"/>
        <v>0</v>
      </c>
      <c r="K86" s="92"/>
      <c r="L86" s="64"/>
      <c r="M86" s="72"/>
      <c r="N86" s="89"/>
      <c r="O86" s="64"/>
      <c r="P86" s="72"/>
    </row>
    <row r="87" spans="1:16" ht="35.700000000000003" customHeight="1" x14ac:dyDescent="0.3">
      <c r="A87" s="73"/>
      <c r="B87" s="44"/>
      <c r="C87" s="49"/>
      <c r="D87" s="44" t="s">
        <v>112</v>
      </c>
      <c r="E87" s="44"/>
      <c r="F87" s="44"/>
      <c r="G87" s="62" t="s">
        <v>105</v>
      </c>
      <c r="H87" s="103">
        <v>1</v>
      </c>
      <c r="I87" s="115">
        <f>'BPU VRD lot 1'!F88*H87</f>
        <v>0</v>
      </c>
      <c r="J87" s="74">
        <f t="shared" si="3"/>
        <v>0</v>
      </c>
      <c r="K87" s="92"/>
      <c r="L87" s="64"/>
      <c r="M87" s="72"/>
      <c r="N87" s="89"/>
      <c r="O87" s="64"/>
      <c r="P87" s="72"/>
    </row>
    <row r="88" spans="1:16" ht="30" customHeight="1" x14ac:dyDescent="0.3">
      <c r="A88" s="73" t="s">
        <v>113</v>
      </c>
      <c r="B88" s="42" t="s">
        <v>114</v>
      </c>
      <c r="C88" s="50"/>
      <c r="D88" s="53"/>
      <c r="E88" s="53"/>
      <c r="F88" s="53"/>
      <c r="G88" s="60"/>
      <c r="H88" s="96"/>
      <c r="I88" s="64"/>
      <c r="J88" s="72"/>
      <c r="K88" s="89"/>
      <c r="L88" s="64"/>
      <c r="M88" s="72"/>
      <c r="N88" s="89"/>
      <c r="O88" s="64"/>
      <c r="P88" s="72"/>
    </row>
    <row r="89" spans="1:16" ht="30" customHeight="1" x14ac:dyDescent="0.3">
      <c r="A89" s="73"/>
      <c r="B89" s="42"/>
      <c r="C89" s="49"/>
      <c r="D89" s="44" t="s">
        <v>115</v>
      </c>
      <c r="E89" s="44"/>
      <c r="F89" s="44"/>
      <c r="G89" s="62" t="s">
        <v>105</v>
      </c>
      <c r="H89" s="103">
        <v>1</v>
      </c>
      <c r="I89" s="115">
        <f>'BPU VRD lot 1'!F90*H89</f>
        <v>0</v>
      </c>
      <c r="J89" s="74">
        <f t="shared" si="3"/>
        <v>0</v>
      </c>
      <c r="K89" s="92"/>
      <c r="L89" s="64"/>
      <c r="M89" s="72"/>
      <c r="N89" s="89"/>
      <c r="O89" s="64"/>
      <c r="P89" s="72"/>
    </row>
    <row r="90" spans="1:16" ht="30" customHeight="1" x14ac:dyDescent="0.3">
      <c r="A90" s="73"/>
      <c r="B90" s="42"/>
      <c r="C90" s="49"/>
      <c r="D90" s="44" t="s">
        <v>116</v>
      </c>
      <c r="E90" s="44"/>
      <c r="F90" s="44"/>
      <c r="G90" s="62" t="s">
        <v>105</v>
      </c>
      <c r="H90" s="103">
        <v>1</v>
      </c>
      <c r="I90" s="115">
        <f>'BPU VRD lot 1'!F91*H90</f>
        <v>0</v>
      </c>
      <c r="J90" s="74">
        <f t="shared" si="3"/>
        <v>0</v>
      </c>
      <c r="K90" s="92"/>
      <c r="L90" s="64"/>
      <c r="M90" s="72"/>
      <c r="N90" s="89"/>
      <c r="O90" s="64"/>
      <c r="P90" s="72"/>
    </row>
    <row r="91" spans="1:16" ht="30" customHeight="1" x14ac:dyDescent="0.3">
      <c r="A91" s="73"/>
      <c r="B91" s="42"/>
      <c r="C91" s="49"/>
      <c r="D91" s="44" t="s">
        <v>117</v>
      </c>
      <c r="E91" s="44"/>
      <c r="F91" s="44"/>
      <c r="G91" s="62" t="s">
        <v>118</v>
      </c>
      <c r="H91" s="64"/>
      <c r="I91" s="64"/>
      <c r="J91" s="72"/>
      <c r="K91" s="89"/>
      <c r="L91" s="64"/>
      <c r="M91" s="72"/>
      <c r="N91" s="101">
        <v>1</v>
      </c>
      <c r="O91" s="115">
        <f>'BPU VRD lot 1'!J92*N91</f>
        <v>0</v>
      </c>
      <c r="P91" s="74">
        <f>O91*$C$6</f>
        <v>0</v>
      </c>
    </row>
    <row r="92" spans="1:16" ht="30" customHeight="1" x14ac:dyDescent="0.3">
      <c r="A92" s="73"/>
      <c r="B92" s="42"/>
      <c r="C92" s="49"/>
      <c r="D92" s="44" t="s">
        <v>119</v>
      </c>
      <c r="E92" s="44"/>
      <c r="F92" s="44"/>
      <c r="G92" s="62" t="s">
        <v>105</v>
      </c>
      <c r="H92" s="103">
        <v>1</v>
      </c>
      <c r="I92" s="115">
        <f>'BPU VRD lot 1'!F93*H92</f>
        <v>0</v>
      </c>
      <c r="J92" s="74">
        <f t="shared" si="3"/>
        <v>0</v>
      </c>
      <c r="K92" s="92"/>
      <c r="L92" s="64"/>
      <c r="M92" s="72"/>
      <c r="N92" s="89"/>
      <c r="O92" s="64"/>
      <c r="P92" s="72"/>
    </row>
    <row r="93" spans="1:16" ht="30" customHeight="1" x14ac:dyDescent="0.3">
      <c r="A93" s="73"/>
      <c r="B93" s="42"/>
      <c r="C93" s="49"/>
      <c r="D93" s="44" t="s">
        <v>120</v>
      </c>
      <c r="E93" s="44"/>
      <c r="F93" s="44"/>
      <c r="G93" s="62" t="s">
        <v>105</v>
      </c>
      <c r="H93" s="103">
        <v>1</v>
      </c>
      <c r="I93" s="115">
        <f>'BPU VRD lot 1'!F94*H93</f>
        <v>0</v>
      </c>
      <c r="J93" s="74">
        <f t="shared" si="3"/>
        <v>0</v>
      </c>
      <c r="K93" s="92"/>
      <c r="L93" s="64"/>
      <c r="M93" s="72"/>
      <c r="N93" s="89"/>
      <c r="O93" s="64"/>
      <c r="P93" s="72"/>
    </row>
    <row r="94" spans="1:16" ht="30" customHeight="1" x14ac:dyDescent="0.3">
      <c r="A94" s="73"/>
      <c r="B94" s="42"/>
      <c r="C94" s="49"/>
      <c r="D94" s="44" t="s">
        <v>121</v>
      </c>
      <c r="E94" s="44"/>
      <c r="F94" s="44"/>
      <c r="G94" s="62" t="s">
        <v>105</v>
      </c>
      <c r="H94" s="103">
        <v>1</v>
      </c>
      <c r="I94" s="115">
        <f>'BPU VRD lot 1'!F95*H94</f>
        <v>0</v>
      </c>
      <c r="J94" s="74">
        <f t="shared" si="3"/>
        <v>0</v>
      </c>
      <c r="K94" s="92"/>
      <c r="L94" s="64"/>
      <c r="M94" s="72"/>
      <c r="N94" s="89"/>
      <c r="O94" s="64"/>
      <c r="P94" s="72"/>
    </row>
    <row r="95" spans="1:16" ht="30" customHeight="1" x14ac:dyDescent="0.3">
      <c r="A95" s="73"/>
      <c r="B95" s="42"/>
      <c r="C95" s="49"/>
      <c r="D95" s="44" t="s">
        <v>122</v>
      </c>
      <c r="E95" s="44"/>
      <c r="F95" s="44"/>
      <c r="G95" s="62" t="s">
        <v>105</v>
      </c>
      <c r="H95" s="103">
        <v>1</v>
      </c>
      <c r="I95" s="115">
        <f>'BPU VRD lot 1'!F96*H95</f>
        <v>0</v>
      </c>
      <c r="J95" s="74">
        <f t="shared" si="3"/>
        <v>0</v>
      </c>
      <c r="K95" s="92"/>
      <c r="L95" s="64"/>
      <c r="M95" s="72"/>
      <c r="N95" s="89"/>
      <c r="O95" s="64"/>
      <c r="P95" s="72"/>
    </row>
    <row r="96" spans="1:16" ht="30" customHeight="1" x14ac:dyDescent="0.3">
      <c r="A96" s="73"/>
      <c r="B96" s="42"/>
      <c r="C96" s="49"/>
      <c r="D96" s="44" t="s">
        <v>123</v>
      </c>
      <c r="E96" s="44"/>
      <c r="F96" s="44"/>
      <c r="G96" s="62" t="s">
        <v>105</v>
      </c>
      <c r="H96" s="103">
        <v>1</v>
      </c>
      <c r="I96" s="115">
        <f>'BPU VRD lot 1'!F97*H96</f>
        <v>0</v>
      </c>
      <c r="J96" s="74">
        <f t="shared" si="3"/>
        <v>0</v>
      </c>
      <c r="K96" s="92"/>
      <c r="L96" s="64"/>
      <c r="M96" s="72"/>
      <c r="N96" s="89"/>
      <c r="O96" s="64"/>
      <c r="P96" s="72"/>
    </row>
    <row r="97" spans="1:16" ht="30" customHeight="1" x14ac:dyDescent="0.3">
      <c r="A97" s="73"/>
      <c r="B97" s="42"/>
      <c r="C97" s="49"/>
      <c r="D97" s="44" t="s">
        <v>124</v>
      </c>
      <c r="E97" s="44"/>
      <c r="F97" s="44"/>
      <c r="G97" s="62" t="s">
        <v>105</v>
      </c>
      <c r="H97" s="103">
        <v>1</v>
      </c>
      <c r="I97" s="115">
        <f>'BPU VRD lot 1'!F98*H97</f>
        <v>0</v>
      </c>
      <c r="J97" s="74">
        <f t="shared" si="3"/>
        <v>0</v>
      </c>
      <c r="K97" s="92"/>
      <c r="L97" s="64"/>
      <c r="M97" s="72"/>
      <c r="N97" s="89"/>
      <c r="O97" s="64"/>
      <c r="P97" s="72"/>
    </row>
    <row r="98" spans="1:16" ht="30" customHeight="1" x14ac:dyDescent="0.3">
      <c r="A98" s="73"/>
      <c r="B98" s="42"/>
      <c r="C98" s="49"/>
      <c r="D98" s="44" t="s">
        <v>125</v>
      </c>
      <c r="E98" s="44"/>
      <c r="F98" s="44"/>
      <c r="G98" s="62" t="s">
        <v>105</v>
      </c>
      <c r="H98" s="103">
        <v>1</v>
      </c>
      <c r="I98" s="115">
        <f>'BPU VRD lot 1'!F99*H98</f>
        <v>0</v>
      </c>
      <c r="J98" s="74">
        <f t="shared" si="3"/>
        <v>0</v>
      </c>
      <c r="K98" s="92"/>
      <c r="L98" s="64"/>
      <c r="M98" s="72"/>
      <c r="N98" s="89"/>
      <c r="O98" s="64"/>
      <c r="P98" s="72"/>
    </row>
    <row r="99" spans="1:16" ht="30" customHeight="1" x14ac:dyDescent="0.3">
      <c r="A99" s="73"/>
      <c r="B99" s="42"/>
      <c r="C99" s="49"/>
      <c r="D99" s="44" t="s">
        <v>126</v>
      </c>
      <c r="E99" s="44"/>
      <c r="F99" s="44"/>
      <c r="G99" s="62" t="s">
        <v>127</v>
      </c>
      <c r="H99" s="103">
        <v>1</v>
      </c>
      <c r="I99" s="115">
        <f>'BPU VRD lot 1'!F100*H99</f>
        <v>0</v>
      </c>
      <c r="J99" s="74">
        <f t="shared" si="3"/>
        <v>0</v>
      </c>
      <c r="K99" s="92"/>
      <c r="L99" s="64"/>
      <c r="M99" s="72"/>
      <c r="N99" s="89"/>
      <c r="O99" s="64"/>
      <c r="P99" s="72"/>
    </row>
    <row r="100" spans="1:16" ht="30" customHeight="1" x14ac:dyDescent="0.3">
      <c r="A100" s="73"/>
      <c r="B100" s="42"/>
      <c r="C100" s="49"/>
      <c r="D100" s="44" t="s">
        <v>128</v>
      </c>
      <c r="E100" s="44"/>
      <c r="F100" s="44"/>
      <c r="G100" s="62" t="s">
        <v>105</v>
      </c>
      <c r="H100" s="103">
        <v>1</v>
      </c>
      <c r="I100" s="115">
        <f>'BPU VRD lot 1'!F101*H100</f>
        <v>0</v>
      </c>
      <c r="J100" s="74">
        <f t="shared" si="3"/>
        <v>0</v>
      </c>
      <c r="K100" s="92"/>
      <c r="L100" s="64"/>
      <c r="M100" s="72"/>
      <c r="N100" s="89"/>
      <c r="O100" s="64"/>
      <c r="P100" s="72"/>
    </row>
    <row r="101" spans="1:16" ht="30" customHeight="1" x14ac:dyDescent="0.3">
      <c r="A101" s="73"/>
      <c r="B101" s="42"/>
      <c r="C101" s="49"/>
      <c r="D101" s="44" t="s">
        <v>129</v>
      </c>
      <c r="E101" s="44"/>
      <c r="F101" s="44"/>
      <c r="G101" s="62" t="s">
        <v>105</v>
      </c>
      <c r="H101" s="103">
        <v>1</v>
      </c>
      <c r="I101" s="115">
        <f>'BPU VRD lot 1'!F102*H101</f>
        <v>0</v>
      </c>
      <c r="J101" s="74">
        <f t="shared" si="3"/>
        <v>0</v>
      </c>
      <c r="K101" s="92"/>
      <c r="L101" s="64"/>
      <c r="M101" s="72"/>
      <c r="N101" s="89"/>
      <c r="O101" s="64"/>
      <c r="P101" s="72"/>
    </row>
    <row r="102" spans="1:16" ht="30" customHeight="1" x14ac:dyDescent="0.3">
      <c r="A102" s="73"/>
      <c r="B102" s="42"/>
      <c r="C102" s="49"/>
      <c r="D102" s="44" t="s">
        <v>130</v>
      </c>
      <c r="E102" s="44"/>
      <c r="F102" s="44"/>
      <c r="G102" s="62" t="s">
        <v>105</v>
      </c>
      <c r="H102" s="103">
        <v>1</v>
      </c>
      <c r="I102" s="115">
        <f>'BPU VRD lot 1'!F103*H102</f>
        <v>0</v>
      </c>
      <c r="J102" s="74">
        <f t="shared" si="3"/>
        <v>0</v>
      </c>
      <c r="K102" s="92"/>
      <c r="L102" s="64"/>
      <c r="M102" s="72"/>
      <c r="N102" s="89"/>
      <c r="O102" s="64"/>
      <c r="P102" s="72"/>
    </row>
    <row r="103" spans="1:16" ht="30" customHeight="1" x14ac:dyDescent="0.3">
      <c r="A103" s="73"/>
      <c r="B103" s="42"/>
      <c r="C103" s="49"/>
      <c r="D103" s="44" t="s">
        <v>131</v>
      </c>
      <c r="E103" s="44"/>
      <c r="F103" s="44"/>
      <c r="G103" s="62" t="s">
        <v>105</v>
      </c>
      <c r="H103" s="103">
        <v>1</v>
      </c>
      <c r="I103" s="115">
        <f>'BPU VRD lot 1'!F104*H103</f>
        <v>0</v>
      </c>
      <c r="J103" s="74">
        <f t="shared" si="3"/>
        <v>0</v>
      </c>
      <c r="K103" s="92"/>
      <c r="L103" s="64"/>
      <c r="M103" s="72"/>
      <c r="N103" s="89"/>
      <c r="O103" s="64"/>
      <c r="P103" s="72"/>
    </row>
    <row r="104" spans="1:16" ht="30" customHeight="1" x14ac:dyDescent="0.3">
      <c r="A104" s="73"/>
      <c r="B104" s="42"/>
      <c r="C104" s="49"/>
      <c r="D104" s="44" t="s">
        <v>132</v>
      </c>
      <c r="E104" s="44"/>
      <c r="F104" s="44"/>
      <c r="G104" s="62" t="s">
        <v>105</v>
      </c>
      <c r="H104" s="103">
        <v>1</v>
      </c>
      <c r="I104" s="115">
        <f>'BPU VRD lot 1'!F105*H104</f>
        <v>0</v>
      </c>
      <c r="J104" s="74">
        <f t="shared" si="3"/>
        <v>0</v>
      </c>
      <c r="K104" s="92"/>
      <c r="L104" s="64"/>
      <c r="M104" s="72"/>
      <c r="N104" s="89"/>
      <c r="O104" s="64"/>
      <c r="P104" s="72"/>
    </row>
    <row r="105" spans="1:16" ht="30" customHeight="1" x14ac:dyDescent="0.3">
      <c r="A105" s="73"/>
      <c r="B105" s="42"/>
      <c r="C105" s="49"/>
      <c r="D105" s="44" t="s">
        <v>133</v>
      </c>
      <c r="E105" s="44"/>
      <c r="F105" s="44"/>
      <c r="G105" s="62" t="s">
        <v>105</v>
      </c>
      <c r="H105" s="103">
        <v>1</v>
      </c>
      <c r="I105" s="115">
        <f>'BPU VRD lot 1'!F106*H105</f>
        <v>0</v>
      </c>
      <c r="J105" s="74">
        <f t="shared" si="3"/>
        <v>0</v>
      </c>
      <c r="K105" s="92"/>
      <c r="L105" s="64"/>
      <c r="M105" s="72"/>
      <c r="N105" s="89"/>
      <c r="O105" s="64"/>
      <c r="P105" s="72"/>
    </row>
    <row r="106" spans="1:16" ht="30" customHeight="1" x14ac:dyDescent="0.3">
      <c r="A106" s="73"/>
      <c r="B106" s="42"/>
      <c r="C106" s="49"/>
      <c r="D106" s="44" t="s">
        <v>134</v>
      </c>
      <c r="E106" s="44"/>
      <c r="F106" s="44"/>
      <c r="G106" s="62" t="s">
        <v>105</v>
      </c>
      <c r="H106" s="103">
        <v>1</v>
      </c>
      <c r="I106" s="115">
        <f>'BPU VRD lot 1'!F107*H106</f>
        <v>0</v>
      </c>
      <c r="J106" s="74">
        <f t="shared" si="3"/>
        <v>0</v>
      </c>
      <c r="K106" s="92"/>
      <c r="L106" s="64"/>
      <c r="M106" s="72"/>
      <c r="N106" s="89"/>
      <c r="O106" s="64"/>
      <c r="P106" s="72"/>
    </row>
    <row r="107" spans="1:16" ht="30" customHeight="1" x14ac:dyDescent="0.3">
      <c r="A107" s="73"/>
      <c r="B107" s="42"/>
      <c r="C107" s="49"/>
      <c r="D107" s="44" t="s">
        <v>135</v>
      </c>
      <c r="E107" s="44"/>
      <c r="F107" s="44"/>
      <c r="G107" s="62" t="s">
        <v>105</v>
      </c>
      <c r="H107" s="103">
        <v>1</v>
      </c>
      <c r="I107" s="115">
        <f>'BPU VRD lot 1'!F108*H107</f>
        <v>0</v>
      </c>
      <c r="J107" s="74">
        <f t="shared" si="3"/>
        <v>0</v>
      </c>
      <c r="K107" s="92"/>
      <c r="L107" s="64"/>
      <c r="M107" s="72"/>
      <c r="N107" s="89"/>
      <c r="O107" s="64"/>
      <c r="P107" s="72"/>
    </row>
    <row r="108" spans="1:16" ht="30" customHeight="1" x14ac:dyDescent="0.3">
      <c r="A108" s="73"/>
      <c r="B108" s="42"/>
      <c r="C108" s="49"/>
      <c r="D108" s="44" t="s">
        <v>136</v>
      </c>
      <c r="E108" s="44"/>
      <c r="F108" s="44"/>
      <c r="G108" s="62" t="s">
        <v>105</v>
      </c>
      <c r="H108" s="103">
        <v>1</v>
      </c>
      <c r="I108" s="115">
        <f>'BPU VRD lot 1'!F109*H108</f>
        <v>0</v>
      </c>
      <c r="J108" s="74">
        <f t="shared" si="3"/>
        <v>0</v>
      </c>
      <c r="K108" s="92"/>
      <c r="L108" s="64"/>
      <c r="M108" s="72"/>
      <c r="N108" s="89"/>
      <c r="O108" s="64"/>
      <c r="P108" s="72"/>
    </row>
    <row r="109" spans="1:16" ht="30" customHeight="1" x14ac:dyDescent="0.3">
      <c r="A109" s="73"/>
      <c r="B109" s="42"/>
      <c r="C109" s="49"/>
      <c r="D109" s="44" t="s">
        <v>137</v>
      </c>
      <c r="E109" s="44"/>
      <c r="F109" s="44"/>
      <c r="G109" s="62" t="s">
        <v>105</v>
      </c>
      <c r="H109" s="103">
        <v>1</v>
      </c>
      <c r="I109" s="115">
        <f>'BPU VRD lot 1'!F110*H109</f>
        <v>0</v>
      </c>
      <c r="J109" s="74">
        <f t="shared" si="3"/>
        <v>0</v>
      </c>
      <c r="K109" s="92"/>
      <c r="L109" s="64"/>
      <c r="M109" s="72"/>
      <c r="N109" s="89"/>
      <c r="O109" s="64"/>
      <c r="P109" s="72"/>
    </row>
    <row r="110" spans="1:16" ht="30" customHeight="1" x14ac:dyDescent="0.3">
      <c r="A110" s="73" t="s">
        <v>138</v>
      </c>
      <c r="B110" s="42" t="s">
        <v>139</v>
      </c>
      <c r="C110" s="49"/>
      <c r="D110" s="53"/>
      <c r="E110" s="53"/>
      <c r="F110" s="53"/>
      <c r="G110" s="60"/>
      <c r="H110" s="96"/>
      <c r="I110" s="64"/>
      <c r="J110" s="72"/>
      <c r="K110" s="92"/>
      <c r="L110" s="64"/>
      <c r="M110" s="72"/>
      <c r="N110" s="89"/>
      <c r="O110" s="64"/>
      <c r="P110" s="72"/>
    </row>
    <row r="111" spans="1:16" ht="30" customHeight="1" x14ac:dyDescent="0.3">
      <c r="A111" s="73"/>
      <c r="B111" s="42"/>
      <c r="C111" s="49"/>
      <c r="D111" s="44" t="s">
        <v>140</v>
      </c>
      <c r="E111" s="44"/>
      <c r="F111" s="44"/>
      <c r="G111" s="62" t="s">
        <v>105</v>
      </c>
      <c r="H111" s="103">
        <v>1</v>
      </c>
      <c r="I111" s="115">
        <f>'BPU VRD lot 1'!F112*H111</f>
        <v>0</v>
      </c>
      <c r="J111" s="74">
        <f t="shared" si="3"/>
        <v>0</v>
      </c>
      <c r="K111" s="92"/>
      <c r="L111" s="64"/>
      <c r="M111" s="72"/>
      <c r="N111" s="89"/>
      <c r="O111" s="64"/>
      <c r="P111" s="72"/>
    </row>
    <row r="112" spans="1:16" ht="30" customHeight="1" x14ac:dyDescent="0.3">
      <c r="A112" s="73"/>
      <c r="B112" s="42"/>
      <c r="C112" s="49"/>
      <c r="D112" s="44" t="s">
        <v>141</v>
      </c>
      <c r="E112" s="44"/>
      <c r="F112" s="44"/>
      <c r="G112" s="62" t="s">
        <v>105</v>
      </c>
      <c r="H112" s="98">
        <v>10</v>
      </c>
      <c r="I112" s="115">
        <f>'BPU VRD lot 1'!F113*H112</f>
        <v>0</v>
      </c>
      <c r="J112" s="74">
        <f>I112*$C$6*H112</f>
        <v>0</v>
      </c>
      <c r="K112" s="92"/>
      <c r="L112" s="64"/>
      <c r="M112" s="72"/>
      <c r="N112" s="89"/>
      <c r="O112" s="64"/>
      <c r="P112" s="72"/>
    </row>
    <row r="113" spans="1:18" ht="30" customHeight="1" x14ac:dyDescent="0.3">
      <c r="A113" s="73"/>
      <c r="B113" s="42"/>
      <c r="C113" s="49"/>
      <c r="D113" s="44" t="s">
        <v>142</v>
      </c>
      <c r="E113" s="44"/>
      <c r="F113" s="44"/>
      <c r="G113" s="62" t="s">
        <v>105</v>
      </c>
      <c r="H113" s="103">
        <v>1</v>
      </c>
      <c r="I113" s="115">
        <f>'BPU VRD lot 1'!F114*H113</f>
        <v>0</v>
      </c>
      <c r="J113" s="74">
        <f t="shared" si="3"/>
        <v>0</v>
      </c>
      <c r="K113" s="92"/>
      <c r="L113" s="64"/>
      <c r="M113" s="72"/>
      <c r="N113" s="89"/>
      <c r="O113" s="64"/>
      <c r="P113" s="72"/>
    </row>
    <row r="114" spans="1:18" ht="30" customHeight="1" x14ac:dyDescent="0.3">
      <c r="A114" s="73"/>
      <c r="B114" s="42"/>
      <c r="C114" s="49"/>
      <c r="D114" s="44" t="s">
        <v>143</v>
      </c>
      <c r="E114" s="44"/>
      <c r="F114" s="44"/>
      <c r="G114" s="62" t="s">
        <v>105</v>
      </c>
      <c r="H114" s="103">
        <v>1</v>
      </c>
      <c r="I114" s="115">
        <f>'BPU VRD lot 1'!F115*H114</f>
        <v>0</v>
      </c>
      <c r="J114" s="74">
        <f t="shared" si="3"/>
        <v>0</v>
      </c>
      <c r="K114" s="92"/>
      <c r="L114" s="64"/>
      <c r="M114" s="72"/>
      <c r="N114" s="89"/>
      <c r="O114" s="64"/>
      <c r="P114" s="72"/>
    </row>
    <row r="115" spans="1:18" ht="44.7" customHeight="1" x14ac:dyDescent="0.3">
      <c r="A115" s="73"/>
      <c r="B115" s="42"/>
      <c r="C115" s="49"/>
      <c r="D115" s="44" t="s">
        <v>144</v>
      </c>
      <c r="E115" s="44"/>
      <c r="F115" s="44"/>
      <c r="G115" s="62" t="s">
        <v>105</v>
      </c>
      <c r="H115" s="98">
        <v>20</v>
      </c>
      <c r="I115" s="115">
        <f>'BPU VRD lot 1'!F116*H115</f>
        <v>0</v>
      </c>
      <c r="J115" s="74">
        <f>I115*$C$6*H115</f>
        <v>0</v>
      </c>
      <c r="K115" s="92"/>
      <c r="L115" s="64"/>
      <c r="M115" s="72"/>
      <c r="N115" s="89"/>
      <c r="O115" s="64"/>
      <c r="P115" s="72"/>
    </row>
    <row r="116" spans="1:18" ht="44.7" customHeight="1" x14ac:dyDescent="0.3">
      <c r="A116" s="73"/>
      <c r="B116" s="42"/>
      <c r="C116" s="49"/>
      <c r="D116" s="44" t="s">
        <v>145</v>
      </c>
      <c r="E116" s="44"/>
      <c r="F116" s="44"/>
      <c r="G116" s="62" t="s">
        <v>105</v>
      </c>
      <c r="H116" s="103">
        <v>1</v>
      </c>
      <c r="I116" s="115">
        <f>'BPU VRD lot 1'!F117*H116</f>
        <v>0</v>
      </c>
      <c r="J116" s="74">
        <f t="shared" si="3"/>
        <v>0</v>
      </c>
      <c r="K116" s="92"/>
      <c r="L116" s="64"/>
      <c r="M116" s="72"/>
      <c r="N116" s="89"/>
      <c r="O116" s="64"/>
      <c r="P116" s="72"/>
    </row>
    <row r="117" spans="1:18" ht="30" customHeight="1" x14ac:dyDescent="0.3">
      <c r="A117" s="73" t="s">
        <v>146</v>
      </c>
      <c r="B117" s="42" t="s">
        <v>147</v>
      </c>
      <c r="C117" s="50"/>
      <c r="D117" s="53"/>
      <c r="E117" s="53"/>
      <c r="F117" s="53"/>
      <c r="G117" s="60"/>
      <c r="H117" s="96"/>
      <c r="I117" s="64"/>
      <c r="J117" s="72"/>
      <c r="K117" s="92"/>
      <c r="L117" s="64"/>
      <c r="M117" s="72"/>
      <c r="N117" s="89"/>
      <c r="O117" s="64"/>
      <c r="P117" s="72"/>
    </row>
    <row r="118" spans="1:18" ht="30" customHeight="1" x14ac:dyDescent="0.3">
      <c r="A118" s="73"/>
      <c r="B118" s="42"/>
      <c r="C118" s="49"/>
      <c r="D118" s="44" t="s">
        <v>148</v>
      </c>
      <c r="E118" s="44"/>
      <c r="F118" s="44"/>
      <c r="G118" s="61" t="s">
        <v>38</v>
      </c>
      <c r="H118" s="112">
        <v>50</v>
      </c>
      <c r="I118" s="115">
        <f>'BPU VRD lot 1'!F119*H118</f>
        <v>0</v>
      </c>
      <c r="J118" s="74">
        <f>I118*$C$6*H118</f>
        <v>0</v>
      </c>
      <c r="K118" s="92"/>
      <c r="L118" s="64"/>
      <c r="M118" s="72"/>
      <c r="N118" s="89"/>
      <c r="O118" s="64"/>
      <c r="P118" s="72"/>
    </row>
    <row r="119" spans="1:18" ht="30" customHeight="1" thickBot="1" x14ac:dyDescent="0.35">
      <c r="A119" s="76"/>
      <c r="B119" s="77"/>
      <c r="C119" s="78"/>
      <c r="D119" s="79" t="s">
        <v>149</v>
      </c>
      <c r="E119" s="79"/>
      <c r="F119" s="79"/>
      <c r="G119" s="80" t="s">
        <v>17</v>
      </c>
      <c r="H119" s="113">
        <v>1</v>
      </c>
      <c r="I119" s="116">
        <f>'BPU VRD lot 1'!F120*H119</f>
        <v>0</v>
      </c>
      <c r="J119" s="100">
        <f t="shared" si="3"/>
        <v>0</v>
      </c>
      <c r="K119" s="93"/>
      <c r="L119" s="82"/>
      <c r="M119" s="84"/>
      <c r="N119" s="90"/>
      <c r="O119" s="82"/>
      <c r="P119" s="84"/>
    </row>
    <row r="121" spans="1:18" ht="25.2" customHeight="1" x14ac:dyDescent="0.3">
      <c r="G121" s="27"/>
      <c r="H121" s="27"/>
    </row>
    <row r="122" spans="1:18" ht="25.2" customHeight="1" x14ac:dyDescent="0.3">
      <c r="A122" s="32"/>
      <c r="B122" s="26"/>
      <c r="C122" s="26"/>
      <c r="D122" s="26"/>
      <c r="E122" s="26"/>
      <c r="F122" s="26"/>
      <c r="G122" s="27"/>
      <c r="H122" s="27"/>
    </row>
    <row r="123" spans="1:18" ht="25.2" customHeight="1" thickBot="1" x14ac:dyDescent="0.35"/>
    <row r="124" spans="1:18" ht="247.8" customHeight="1" thickBot="1" x14ac:dyDescent="0.35">
      <c r="A124" s="119" t="s">
        <v>155</v>
      </c>
      <c r="B124" s="120"/>
      <c r="C124" s="120"/>
      <c r="D124" s="120"/>
      <c r="E124" s="120"/>
      <c r="F124" s="120"/>
      <c r="G124" s="120"/>
      <c r="H124" s="120"/>
      <c r="I124" s="120"/>
      <c r="J124" s="120"/>
      <c r="K124" s="120"/>
      <c r="L124" s="120"/>
      <c r="M124" s="120"/>
      <c r="N124" s="120"/>
      <c r="O124" s="120"/>
      <c r="P124" s="121"/>
      <c r="Q124" s="14"/>
      <c r="R124" s="14"/>
    </row>
  </sheetData>
  <mergeCells count="10">
    <mergeCell ref="A2:M2"/>
    <mergeCell ref="C4:D4"/>
    <mergeCell ref="C5:D5"/>
    <mergeCell ref="C6:D6"/>
    <mergeCell ref="A9:P9"/>
    <mergeCell ref="A11:F11"/>
    <mergeCell ref="A124:P124"/>
    <mergeCell ref="H11:J11"/>
    <mergeCell ref="K11:M11"/>
    <mergeCell ref="N11:P11"/>
  </mergeCells>
  <pageMargins left="0.23622047244094491" right="0.23622047244094491" top="0.74803149606299213" bottom="0.74803149606299213" header="0.31496062992125984" footer="0.31496062992125984"/>
  <pageSetup paperSize="9" scale="3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26d6dc92ae26f108467f9efc02721114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f9bce898cd67dec77f5eaa5cd5e30e67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EA055CF-1C05-4264-BCDC-79ECFA9FD3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91ad5e-5b90-448c-90e6-7c7831fd4cb7"/>
    <ds:schemaRef ds:uri="565491f9-3cbe-446a-a710-0ccf27b6bc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24B5A3D-BEE6-4829-9346-C71D892AC8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C21C4C-BB1B-45F9-B830-B69ACEBEA461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14cccd3e-e055-4291-9b9f-d9c2f066c491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3e91ad5e-5b90-448c-90e6-7c7831fd4c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VRD lot 1</vt:lpstr>
      <vt:lpstr>DQE VRD lot 1</vt:lpstr>
      <vt:lpstr>'BPU VRD lot 1'!Impression_des_titres</vt:lpstr>
      <vt:lpstr>'DQE VRD lot 1'!Impression_des_titres</vt:lpstr>
      <vt:lpstr>'BPU VRD lot 1'!Zone_d_impression</vt:lpstr>
      <vt:lpstr>'DQE VRD lot 1'!Zone_d_impression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DEGUENOU Delali</cp:lastModifiedBy>
  <cp:revision/>
  <cp:lastPrinted>2025-08-13T09:42:20Z</cp:lastPrinted>
  <dcterms:created xsi:type="dcterms:W3CDTF">2016-03-30T10:58:34Z</dcterms:created>
  <dcterms:modified xsi:type="dcterms:W3CDTF">2025-08-25T14:26:22Z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0x010100C39089375972BB4B9B6321C7378D6E06</vt:lpwstr>
  </property>
  <property fmtid="{D5CDD505-2E9C-101B-9397-08002B2CF9AE}" pid="3" name="MediaServiceImageTags">
    <vt:lpwstr/>
  </property>
</Properties>
</file>